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K:\Pc-OBorda\Boletin-Bcos\BOLETIN PUBLIC WEB\Boletin Consolidado\"/>
    </mc:Choice>
  </mc:AlternateContent>
  <xr:revisionPtr revIDLastSave="0" documentId="13_ncr:1_{7181870A-B92A-4041-B9E8-E852FE7652BB}" xr6:coauthVersionLast="47" xr6:coauthVersionMax="47" xr10:uidLastSave="{00000000-0000-0000-0000-000000000000}"/>
  <bookViews>
    <workbookView xWindow="-108" yWindow="-108" windowWidth="23256" windowHeight="12576" xr2:uid="{90347936-BE1B-4246-A96C-A0C11B62BFC7}"/>
  </bookViews>
  <sheets>
    <sheet name="Carátula_EF" sheetId="57" r:id="rId1"/>
    <sheet name="Índice" sheetId="1" r:id="rId2"/>
    <sheet name="Agregación_EEFF" sheetId="56" r:id="rId3"/>
    <sheet name="1" sheetId="17" r:id="rId4"/>
    <sheet name="2" sheetId="18" r:id="rId5"/>
    <sheet name="3" sheetId="32" r:id="rId6"/>
    <sheet name="4" sheetId="34" r:id="rId7"/>
    <sheet name="5" sheetId="35" r:id="rId8"/>
    <sheet name="6" sheetId="36" r:id="rId9"/>
    <sheet name="7" sheetId="33" r:id="rId10"/>
    <sheet name="8" sheetId="31" r:id="rId11"/>
    <sheet name="9" sheetId="37" r:id="rId12"/>
    <sheet name="10" sheetId="39" r:id="rId13"/>
    <sheet name="11" sheetId="40" r:id="rId14"/>
    <sheet name="12" sheetId="38" r:id="rId15"/>
    <sheet name="13" sheetId="45" r:id="rId16"/>
    <sheet name="14" sheetId="46" r:id="rId17"/>
    <sheet name="15" sheetId="44" r:id="rId18"/>
    <sheet name="16" sheetId="42" r:id="rId19"/>
    <sheet name="17" sheetId="47" r:id="rId20"/>
    <sheet name="18" sheetId="41" r:id="rId21"/>
    <sheet name="19" sheetId="43" r:id="rId22"/>
    <sheet name="20" sheetId="50" r:id="rId23"/>
    <sheet name="21" sheetId="48" r:id="rId24"/>
    <sheet name="22" sheetId="49" r:id="rId25"/>
    <sheet name="23" sheetId="51" r:id="rId26"/>
    <sheet name="24" sheetId="52" r:id="rId27"/>
    <sheet name="25" sheetId="53" r:id="rId28"/>
    <sheet name="26" sheetId="54" r:id="rId29"/>
    <sheet name="27" sheetId="55" r:id="rId30"/>
    <sheet name="28" sheetId="19" r:id="rId31"/>
    <sheet name="29" sheetId="23" r:id="rId32"/>
    <sheet name="30" sheetId="24" r:id="rId33"/>
    <sheet name="31" sheetId="25" r:id="rId34"/>
    <sheet name="32" sheetId="20" r:id="rId35"/>
    <sheet name="33" sheetId="26" r:id="rId36"/>
    <sheet name="34" sheetId="27" r:id="rId37"/>
    <sheet name="35" sheetId="29" r:id="rId38"/>
    <sheet name="36" sheetId="21" r:id="rId39"/>
    <sheet name="37" sheetId="30" r:id="rId40"/>
    <sheet name="38" sheetId="22" r:id="rId41"/>
    <sheet name="39" sheetId="28" r:id="rId42"/>
    <sheet name="40" sheetId="10" r:id="rId43"/>
    <sheet name="41" sheetId="11" r:id="rId44"/>
    <sheet name="42" sheetId="12" r:id="rId45"/>
    <sheet name="43" sheetId="13" r:id="rId46"/>
    <sheet name="44" sheetId="2" r:id="rId47"/>
    <sheet name="45" sheetId="8" r:id="rId48"/>
    <sheet name="46" sheetId="4" r:id="rId49"/>
    <sheet name="47" sheetId="15" r:id="rId50"/>
    <sheet name="48" sheetId="5" r:id="rId51"/>
    <sheet name="49" sheetId="6" r:id="rId52"/>
    <sheet name="50" sheetId="16" r:id="rId53"/>
    <sheet name="51" sheetId="3" r:id="rId54"/>
    <sheet name="52" sheetId="9" r:id="rId55"/>
    <sheet name="53" sheetId="7" r:id="rId56"/>
    <sheet name="54" sheetId="14" r:id="rId57"/>
  </sheets>
  <externalReferences>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s>
  <definedNames>
    <definedName name="_Fill" localSheetId="10" hidden="1">#REF!</definedName>
    <definedName name="_Fill" hidden="1">#REF!</definedName>
    <definedName name="_xlnm._FilterDatabase" localSheetId="47" hidden="1">'45'!$A$2:$R$7</definedName>
    <definedName name="_Key1" localSheetId="10" hidden="1">#REF!</definedName>
    <definedName name="_Key1" hidden="1">#REF!</definedName>
    <definedName name="_Order1" hidden="1">255</definedName>
    <definedName name="_Sort" localSheetId="10" hidden="1">#REF!</definedName>
    <definedName name="_Sort" hidden="1">#REF!</definedName>
    <definedName name="A_IMPRESIÓN_IM" localSheetId="10">#REF!</definedName>
    <definedName name="A_IMPRESIÓN_IM">#REF!</definedName>
    <definedName name="_xlnm.Print_Area" localSheetId="3">'1'!$A$1:$AN$142</definedName>
    <definedName name="_xlnm.Print_Area" localSheetId="13">'11'!$A$2:$Z$20</definedName>
    <definedName name="_xlnm.Print_Area" localSheetId="16">'14'!$A$1:$D$68</definedName>
    <definedName name="_xlnm.Print_Area" localSheetId="18">'16'!$A$1:$F$24</definedName>
    <definedName name="_xlnm.Print_Area" localSheetId="19">'17'!$A$1:$K$20</definedName>
    <definedName name="_xlnm.Print_Area" localSheetId="20">'18'!$A$1:$K$29</definedName>
    <definedName name="_xlnm.Print_Area" localSheetId="4">'2'!$A$1:$AN$80</definedName>
    <definedName name="_xlnm.Print_Area" localSheetId="5">'3'!$A$1:$K$32</definedName>
    <definedName name="_xlnm.Print_Area" localSheetId="8">'6'!$A$2:$T$91</definedName>
    <definedName name="_xlnm.Print_Area" localSheetId="10">'8'!$A$1:$M$22</definedName>
    <definedName name="_xlnm.Print_Area" localSheetId="11">'9'!$A$2:$X$24</definedName>
    <definedName name="_xlnm.Print_Area" localSheetId="1">Índice!$A$1:$C$65</definedName>
    <definedName name="BANCOS">#REF!</definedName>
    <definedName name="CM" localSheetId="19">[6]Data!$B$1</definedName>
    <definedName name="CM">[6]Data!$B$1</definedName>
    <definedName name="CONTINENTAL" localSheetId="12">#REF!</definedName>
    <definedName name="CONTINENTAL" localSheetId="13">#REF!</definedName>
    <definedName name="CONTINENTAL" localSheetId="14">#REF!</definedName>
    <definedName name="CONTINENTAL" localSheetId="15">#REF!</definedName>
    <definedName name="CONTINENTAL" localSheetId="16">#REF!</definedName>
    <definedName name="CONTINENTAL" localSheetId="17">#REF!</definedName>
    <definedName name="CONTINENTAL" localSheetId="18">#REF!</definedName>
    <definedName name="CONTINENTAL" localSheetId="19">#REF!</definedName>
    <definedName name="CONTINENTAL" localSheetId="20">#REF!</definedName>
    <definedName name="CONTINENTAL" localSheetId="21">#REF!</definedName>
    <definedName name="CONTINENTAL" localSheetId="27">#REF!</definedName>
    <definedName name="CONTINENTAL" localSheetId="28">#REF!</definedName>
    <definedName name="CONTINENTAL" localSheetId="29">#REF!</definedName>
    <definedName name="CONTINENTAL" localSheetId="30">#REF!</definedName>
    <definedName name="CONTINENTAL" localSheetId="31">#REF!</definedName>
    <definedName name="CONTINENTAL" localSheetId="5">#REF!</definedName>
    <definedName name="CONTINENTAL" localSheetId="32">#REF!</definedName>
    <definedName name="CONTINENTAL" localSheetId="33">#REF!</definedName>
    <definedName name="CONTINENTAL" localSheetId="34">#REF!</definedName>
    <definedName name="CONTINENTAL" localSheetId="35">#REF!</definedName>
    <definedName name="CONTINENTAL" localSheetId="36">#REF!</definedName>
    <definedName name="CONTINENTAL" localSheetId="37">#REF!</definedName>
    <definedName name="CONTINENTAL" localSheetId="38">#REF!</definedName>
    <definedName name="CONTINENTAL" localSheetId="39">#REF!</definedName>
    <definedName name="CONTINENTAL" localSheetId="40">#REF!</definedName>
    <definedName name="CONTINENTAL" localSheetId="41">#REF!</definedName>
    <definedName name="CONTINENTAL" localSheetId="6">#REF!</definedName>
    <definedName name="CONTINENTAL" localSheetId="47">#REF!</definedName>
    <definedName name="CONTINENTAL" localSheetId="7">#REF!</definedName>
    <definedName name="CONTINENTAL" localSheetId="8">#REF!</definedName>
    <definedName name="CONTINENTAL" localSheetId="9">#REF!</definedName>
    <definedName name="CONTINENTAL" localSheetId="10">#REF!</definedName>
    <definedName name="CONTINENTAL" localSheetId="11">#REF!</definedName>
    <definedName name="CONTINENTAL">#REF!</definedName>
    <definedName name="CR" localSheetId="19">[6]Data!$Q$1</definedName>
    <definedName name="CR">[6]Data!$Q$1</definedName>
    <definedName name="Datos1" localSheetId="12">#REF!,#REF!,#REF!</definedName>
    <definedName name="Datos1" localSheetId="13">#REF!,#REF!,#REF!</definedName>
    <definedName name="Datos1" localSheetId="14">#REF!,#REF!,#REF!</definedName>
    <definedName name="Datos1" localSheetId="15">#REF!,#REF!,#REF!</definedName>
    <definedName name="Datos1" localSheetId="16">#REF!,#REF!,#REF!</definedName>
    <definedName name="Datos1" localSheetId="17">#REF!,#REF!,#REF!</definedName>
    <definedName name="Datos1" localSheetId="18">#REF!,#REF!,#REF!</definedName>
    <definedName name="Datos1" localSheetId="19">#REF!,#REF!,#REF!</definedName>
    <definedName name="Datos1" localSheetId="20">#REF!,#REF!,#REF!</definedName>
    <definedName name="Datos1" localSheetId="21">#REF!,#REF!,#REF!</definedName>
    <definedName name="Datos1" localSheetId="27">#REF!,#REF!,#REF!</definedName>
    <definedName name="Datos1" localSheetId="28">#REF!,#REF!,#REF!</definedName>
    <definedName name="Datos1" localSheetId="29">#REF!,#REF!,#REF!</definedName>
    <definedName name="Datos1" localSheetId="30">#REF!,#REF!,#REF!</definedName>
    <definedName name="Datos1" localSheetId="31">#REF!,#REF!,#REF!</definedName>
    <definedName name="Datos1" localSheetId="32">#REF!,#REF!,#REF!</definedName>
    <definedName name="Datos1" localSheetId="33">#REF!,#REF!,#REF!</definedName>
    <definedName name="Datos1" localSheetId="34">#REF!,#REF!,#REF!</definedName>
    <definedName name="Datos1" localSheetId="35">#REF!,#REF!,#REF!</definedName>
    <definedName name="Datos1" localSheetId="36">#REF!,#REF!,#REF!</definedName>
    <definedName name="Datos1" localSheetId="37">#REF!,#REF!,#REF!</definedName>
    <definedName name="Datos1" localSheetId="38">#REF!,#REF!,#REF!</definedName>
    <definedName name="Datos1" localSheetId="39">#REF!,#REF!,#REF!</definedName>
    <definedName name="Datos1" localSheetId="40">#REF!,#REF!,#REF!</definedName>
    <definedName name="Datos1" localSheetId="41">#REF!,#REF!,#REF!</definedName>
    <definedName name="Datos1" localSheetId="6">#REF!,#REF!,#REF!</definedName>
    <definedName name="Datos1" localSheetId="47">#REF!,#REF!,#REF!</definedName>
    <definedName name="Datos1" localSheetId="7">#REF!,#REF!,#REF!</definedName>
    <definedName name="Datos1" localSheetId="8">#REF!,#REF!,#REF!</definedName>
    <definedName name="Datos1" localSheetId="9">#REF!,#REF!,#REF!</definedName>
    <definedName name="Datos1" localSheetId="10">#REF!,#REF!,#REF!</definedName>
    <definedName name="Datos1" localSheetId="11">#REF!,#REF!,#REF!</definedName>
    <definedName name="Datos1">#REF!,#REF!,#REF!</definedName>
    <definedName name="Datos2" localSheetId="12">#REF!,#REF!</definedName>
    <definedName name="Datos2" localSheetId="13">#REF!,#REF!</definedName>
    <definedName name="Datos2" localSheetId="14">#REF!,#REF!</definedName>
    <definedName name="Datos2" localSheetId="15">#REF!,#REF!</definedName>
    <definedName name="Datos2" localSheetId="16">#REF!,#REF!</definedName>
    <definedName name="Datos2" localSheetId="17">#REF!,#REF!</definedName>
    <definedName name="Datos2" localSheetId="18">#REF!,#REF!</definedName>
    <definedName name="Datos2" localSheetId="19">#REF!,#REF!</definedName>
    <definedName name="Datos2" localSheetId="20">#REF!,#REF!</definedName>
    <definedName name="Datos2" localSheetId="21">#REF!,#REF!</definedName>
    <definedName name="Datos2" localSheetId="27">#REF!,#REF!</definedName>
    <definedName name="Datos2" localSheetId="28">#REF!,#REF!</definedName>
    <definedName name="Datos2" localSheetId="29">#REF!,#REF!</definedName>
    <definedName name="Datos2" localSheetId="30">#REF!,#REF!</definedName>
    <definedName name="Datos2" localSheetId="31">#REF!,#REF!</definedName>
    <definedName name="Datos2" localSheetId="32">#REF!,#REF!</definedName>
    <definedName name="Datos2" localSheetId="33">#REF!,#REF!</definedName>
    <definedName name="Datos2" localSheetId="34">#REF!,#REF!</definedName>
    <definedName name="Datos2" localSheetId="35">#REF!,#REF!</definedName>
    <definedName name="Datos2" localSheetId="36">#REF!,#REF!</definedName>
    <definedName name="Datos2" localSheetId="37">#REF!,#REF!</definedName>
    <definedName name="Datos2" localSheetId="38">#REF!,#REF!</definedName>
    <definedName name="Datos2" localSheetId="39">#REF!,#REF!</definedName>
    <definedName name="Datos2" localSheetId="40">#REF!,#REF!</definedName>
    <definedName name="Datos2" localSheetId="41">#REF!,#REF!</definedName>
    <definedName name="Datos2" localSheetId="6">#REF!,#REF!</definedName>
    <definedName name="Datos2" localSheetId="47">#REF!,#REF!</definedName>
    <definedName name="Datos2" localSheetId="7">#REF!,#REF!</definedName>
    <definedName name="Datos2" localSheetId="8">#REF!,#REF!</definedName>
    <definedName name="Datos2" localSheetId="9">#REF!,#REF!</definedName>
    <definedName name="Datos2" localSheetId="10">#REF!,#REF!</definedName>
    <definedName name="Datos2" localSheetId="11">#REF!,#REF!</definedName>
    <definedName name="Datos2">#REF!,#REF!</definedName>
    <definedName name="Datos3" localSheetId="12">#REF!,#REF!</definedName>
    <definedName name="Datos3" localSheetId="13">#REF!,#REF!</definedName>
    <definedName name="Datos3" localSheetId="14">#REF!,#REF!</definedName>
    <definedName name="Datos3" localSheetId="15">#REF!,#REF!</definedName>
    <definedName name="Datos3" localSheetId="16">#REF!,#REF!</definedName>
    <definedName name="Datos3" localSheetId="17">#REF!,#REF!</definedName>
    <definedName name="Datos3" localSheetId="18">#REF!,#REF!</definedName>
    <definedName name="Datos3" localSheetId="19">#REF!,#REF!</definedName>
    <definedName name="Datos3" localSheetId="20">#REF!,#REF!</definedName>
    <definedName name="Datos3" localSheetId="21">#REF!,#REF!</definedName>
    <definedName name="Datos3" localSheetId="27">#REF!,#REF!</definedName>
    <definedName name="Datos3" localSheetId="28">#REF!,#REF!</definedName>
    <definedName name="Datos3" localSheetId="29">#REF!,#REF!</definedName>
    <definedName name="Datos3" localSheetId="30">#REF!,#REF!</definedName>
    <definedName name="Datos3" localSheetId="31">#REF!,#REF!</definedName>
    <definedName name="Datos3" localSheetId="32">#REF!,#REF!</definedName>
    <definedName name="Datos3" localSheetId="33">#REF!,#REF!</definedName>
    <definedName name="Datos3" localSheetId="34">#REF!,#REF!</definedName>
    <definedName name="Datos3" localSheetId="35">#REF!,#REF!</definedName>
    <definedName name="Datos3" localSheetId="36">#REF!,#REF!</definedName>
    <definedName name="Datos3" localSheetId="37">#REF!,#REF!</definedName>
    <definedName name="Datos3" localSheetId="38">#REF!,#REF!</definedName>
    <definedName name="Datos3" localSheetId="39">#REF!,#REF!</definedName>
    <definedName name="Datos3" localSheetId="40">#REF!,#REF!</definedName>
    <definedName name="Datos3" localSheetId="41">#REF!,#REF!</definedName>
    <definedName name="Datos3" localSheetId="6">#REF!,#REF!</definedName>
    <definedName name="Datos3" localSheetId="47">#REF!,#REF!</definedName>
    <definedName name="Datos3" localSheetId="7">#REF!,#REF!</definedName>
    <definedName name="Datos3" localSheetId="8">#REF!,#REF!</definedName>
    <definedName name="Datos3" localSheetId="9">#REF!,#REF!</definedName>
    <definedName name="Datos3" localSheetId="10">#REF!,#REF!</definedName>
    <definedName name="Datos3" localSheetId="11">#REF!,#REF!</definedName>
    <definedName name="Datos3">#REF!,#REF!</definedName>
    <definedName name="EDPYME" localSheetId="19">[6]Data!$AD$1</definedName>
    <definedName name="EDPYME">[6]Data!$AD$1</definedName>
    <definedName name="Fecha" localSheetId="13">[21]Datos!$D$4</definedName>
    <definedName name="Fecha" localSheetId="14">[32]Datos!$D$4</definedName>
    <definedName name="Fecha" localSheetId="15">[21]Datos!$D$4</definedName>
    <definedName name="Fecha" localSheetId="16">[21]Datos!$D$4</definedName>
    <definedName name="Fecha" localSheetId="23">[42]Datos!$D$4</definedName>
    <definedName name="fecha" localSheetId="27">'[23]Posicion ME'!$C$1</definedName>
    <definedName name="fecha" localSheetId="28">'[23]Posicion ME'!$C$1</definedName>
    <definedName name="fecha" localSheetId="29">'[23]Posicion ME'!$C$1</definedName>
    <definedName name="fecha" localSheetId="37">'[23]Posicion ME'!$C$1</definedName>
    <definedName name="Fecha" localSheetId="39">[27]Datos!$D$4</definedName>
    <definedName name="Fecha" localSheetId="41">[21]Datos!$D$4</definedName>
    <definedName name="Fecha" localSheetId="6">[21]Datos!$D$4</definedName>
    <definedName name="fecha" localSheetId="10">'[23]Posicion ME'!$C$1</definedName>
    <definedName name="fecha" localSheetId="11">'[23]Posicion ME'!$C$1</definedName>
    <definedName name="Fecha">[8]Datos!$D$4</definedName>
    <definedName name="FWD">'[23]Posicion ME'!$B$34:$I$49</definedName>
    <definedName name="GAdmin" localSheetId="12">#REF!</definedName>
    <definedName name="GAdmin" localSheetId="13">#REF!</definedName>
    <definedName name="GAdmin" localSheetId="14">#REF!</definedName>
    <definedName name="GAdmin" localSheetId="15">#REF!</definedName>
    <definedName name="GAdmin" localSheetId="16">#REF!</definedName>
    <definedName name="GAdmin" localSheetId="17">#REF!</definedName>
    <definedName name="GAdmin" localSheetId="18">#REF!</definedName>
    <definedName name="GAdmin" localSheetId="19">#REF!</definedName>
    <definedName name="GAdmin" localSheetId="20">#REF!</definedName>
    <definedName name="GAdmin" localSheetId="21">#REF!</definedName>
    <definedName name="GAdmin" localSheetId="31">#REF!</definedName>
    <definedName name="GAdmin" localSheetId="32">#REF!</definedName>
    <definedName name="GAdmin" localSheetId="33">#REF!</definedName>
    <definedName name="GAdmin" localSheetId="34">#REF!</definedName>
    <definedName name="GAdmin" localSheetId="35">#REF!</definedName>
    <definedName name="GAdmin" localSheetId="36">#REF!</definedName>
    <definedName name="GAdmin" localSheetId="38">#REF!</definedName>
    <definedName name="GAdmin" localSheetId="39">#REF!</definedName>
    <definedName name="GAdmin" localSheetId="40">#REF!</definedName>
    <definedName name="GAdmin" localSheetId="41">#REF!</definedName>
    <definedName name="GAdmin" localSheetId="6">#REF!</definedName>
    <definedName name="GAdmin" localSheetId="8">#REF!</definedName>
    <definedName name="GAdmin" localSheetId="9">#REF!</definedName>
    <definedName name="GAdmin">#REF!</definedName>
    <definedName name="IMFNB" localSheetId="12">#REF!</definedName>
    <definedName name="IMFNB" localSheetId="13">#REF!</definedName>
    <definedName name="IMFNB" localSheetId="14">#REF!</definedName>
    <definedName name="IMFNB" localSheetId="15">#REF!</definedName>
    <definedName name="IMFNB" localSheetId="16">#REF!</definedName>
    <definedName name="IMFNB" localSheetId="17">#REF!</definedName>
    <definedName name="IMFNB" localSheetId="18">#REF!</definedName>
    <definedName name="IMFNB" localSheetId="19">#REF!</definedName>
    <definedName name="IMFNB" localSheetId="20">#REF!</definedName>
    <definedName name="IMFNB" localSheetId="21">#REF!</definedName>
    <definedName name="IMFNB" localSheetId="31">#REF!</definedName>
    <definedName name="IMFNB" localSheetId="32">#REF!</definedName>
    <definedName name="IMFNB" localSheetId="33">#REF!</definedName>
    <definedName name="IMFNB" localSheetId="34">#REF!</definedName>
    <definedName name="IMFNB" localSheetId="35">#REF!</definedName>
    <definedName name="IMFNB" localSheetId="36">#REF!</definedName>
    <definedName name="IMFNB" localSheetId="38">#REF!</definedName>
    <definedName name="IMFNB" localSheetId="39">#REF!</definedName>
    <definedName name="IMFNB" localSheetId="40">#REF!</definedName>
    <definedName name="IMFNB" localSheetId="41">#REF!</definedName>
    <definedName name="IMFNB" localSheetId="6">#REF!</definedName>
    <definedName name="IMFNB" localSheetId="8">#REF!</definedName>
    <definedName name="IMFNB" localSheetId="9">#REF!</definedName>
    <definedName name="IMFNB">#REF!</definedName>
    <definedName name="Indic.Propuestos" localSheetId="12">'[9]Ctas-Ind (1)'!#REF!</definedName>
    <definedName name="Indic.Propuestos" localSheetId="13">'[9]Ctas-Ind (1)'!#REF!</definedName>
    <definedName name="Indic.Propuestos" localSheetId="14">'[9]Ctas-Ind (1)'!#REF!</definedName>
    <definedName name="Indic.Propuestos" localSheetId="15">'[9]Ctas-Ind (1)'!#REF!</definedName>
    <definedName name="Indic.Propuestos" localSheetId="16">'[9]Ctas-Ind (1)'!#REF!</definedName>
    <definedName name="Indic.Propuestos" localSheetId="17">'[9]Ctas-Ind (1)'!#REF!</definedName>
    <definedName name="Indic.Propuestos" localSheetId="18">'[9]Ctas-Ind (1)'!#REF!</definedName>
    <definedName name="Indic.Propuestos" localSheetId="19">'[9]Ctas-Ind (1)'!#REF!</definedName>
    <definedName name="Indic.Propuestos" localSheetId="20">'[9]Ctas-Ind (1)'!#REF!</definedName>
    <definedName name="Indic.Propuestos" localSheetId="39">'[9]Ctas-Ind (1)'!#REF!</definedName>
    <definedName name="Indic.Propuestos" localSheetId="41">'[9]Ctas-Ind (1)'!#REF!</definedName>
    <definedName name="Indic.Propuestos" localSheetId="6">'[9]Ctas-Ind (1)'!#REF!</definedName>
    <definedName name="Indic.Propuestos" localSheetId="8">'[9]Ctas-Ind (1)'!#REF!</definedName>
    <definedName name="Indic.Propuestos" localSheetId="9">'[9]Ctas-Ind (1)'!#REF!</definedName>
    <definedName name="Indic.Propuestos">'[9]Ctas-Ind (1)'!#REF!</definedName>
    <definedName name="INDICE" localSheetId="12">[2]!INDICE</definedName>
    <definedName name="INDICE" localSheetId="13">[2]!INDICE</definedName>
    <definedName name="INDICE" localSheetId="15">[2]!INDICE</definedName>
    <definedName name="INDICE" localSheetId="17">[2]!INDICE</definedName>
    <definedName name="INDICE" localSheetId="20">[2]!INDICE</definedName>
    <definedName name="INDICE" localSheetId="41">[2]!INDICE</definedName>
    <definedName name="INDICE" localSheetId="6">[2]!INDICE</definedName>
    <definedName name="INDICE" localSheetId="8">[2]!INDICE</definedName>
    <definedName name="INDICE" localSheetId="9">[2]!INDICE</definedName>
    <definedName name="INDICE">[2]!INDICE</definedName>
    <definedName name="IngresF" localSheetId="12">#REF!</definedName>
    <definedName name="IngresF" localSheetId="13">#REF!</definedName>
    <definedName name="IngresF" localSheetId="14">#REF!</definedName>
    <definedName name="IngresF" localSheetId="15">#REF!</definedName>
    <definedName name="IngresF" localSheetId="16">#REF!</definedName>
    <definedName name="IngresF" localSheetId="17">#REF!</definedName>
    <definedName name="IngresF" localSheetId="18">#REF!</definedName>
    <definedName name="IngresF" localSheetId="19">#REF!</definedName>
    <definedName name="IngresF" localSheetId="20">#REF!</definedName>
    <definedName name="IngresF" localSheetId="21">#REF!</definedName>
    <definedName name="IngresF" localSheetId="31">#REF!</definedName>
    <definedName name="IngresF" localSheetId="32">#REF!</definedName>
    <definedName name="IngresF" localSheetId="33">#REF!</definedName>
    <definedName name="IngresF" localSheetId="34">#REF!</definedName>
    <definedName name="IngresF" localSheetId="35">#REF!</definedName>
    <definedName name="IngresF" localSheetId="36">#REF!</definedName>
    <definedName name="IngresF" localSheetId="38">#REF!</definedName>
    <definedName name="IngresF" localSheetId="39">#REF!</definedName>
    <definedName name="IngresF" localSheetId="40">#REF!</definedName>
    <definedName name="IngresF" localSheetId="41">#REF!</definedName>
    <definedName name="IngresF" localSheetId="6">#REF!</definedName>
    <definedName name="IngresF" localSheetId="8">#REF!</definedName>
    <definedName name="IngresF" localSheetId="9">#REF!</definedName>
    <definedName name="IngresF">#REF!</definedName>
    <definedName name="Inicio" localSheetId="12">'[15]02-T_DEP'!#REF!</definedName>
    <definedName name="Inicio" localSheetId="13">'[15]02-T_DEP'!#REF!</definedName>
    <definedName name="Inicio" localSheetId="14">'[10]02-T_DEP'!#REF!</definedName>
    <definedName name="Inicio" localSheetId="15">'[15]02-T_DEP'!#REF!</definedName>
    <definedName name="Inicio" localSheetId="16">'[15]02-T_DEP'!#REF!</definedName>
    <definedName name="Inicio" localSheetId="17">'[15]02-T_DEP'!#REF!</definedName>
    <definedName name="Inicio" localSheetId="18">'[15]02-T_DEP'!#REF!</definedName>
    <definedName name="Inicio" localSheetId="19">'[15]02-T_DEP'!#REF!</definedName>
    <definedName name="Inicio" localSheetId="20">'[10]02-T_DEP'!#REF!</definedName>
    <definedName name="Inicio" localSheetId="21">'[15]02-T_DEP'!#REF!</definedName>
    <definedName name="Inicio" localSheetId="27">'[24]02-T_DEP'!#REF!</definedName>
    <definedName name="Inicio" localSheetId="28">'[43]02-T_DEP'!#REF!</definedName>
    <definedName name="Inicio" localSheetId="29">'[24]02-T_DEP'!#REF!</definedName>
    <definedName name="Inicio" localSheetId="30">'[10]02-T_DEP'!#REF!</definedName>
    <definedName name="Inicio" localSheetId="31">'[15]02-T_DEP'!#REF!</definedName>
    <definedName name="Inicio" localSheetId="32">'[15]02-T_DEP'!#REF!</definedName>
    <definedName name="Inicio" localSheetId="33">'[15]02-T_DEP'!#REF!</definedName>
    <definedName name="Inicio" localSheetId="34">'[10]02-T_DEP'!#REF!</definedName>
    <definedName name="Inicio" localSheetId="35">'[15]02-T_DEP'!#REF!</definedName>
    <definedName name="Inicio" localSheetId="36">'[15]02-T_DEP'!#REF!</definedName>
    <definedName name="Inicio" localSheetId="37">'[24]02-T_DEP'!#REF!</definedName>
    <definedName name="Inicio" localSheetId="38">'[10]02-T_DEP'!#REF!</definedName>
    <definedName name="Inicio" localSheetId="39">'[15]02-T_DEP'!#REF!</definedName>
    <definedName name="Inicio" localSheetId="40">'[10]02-T_DEP'!#REF!</definedName>
    <definedName name="Inicio" localSheetId="41">'[15]02-T_DEP'!#REF!</definedName>
    <definedName name="Inicio" localSheetId="6">'[15]02-T_DEP'!#REF!</definedName>
    <definedName name="Inicio" localSheetId="8">'[15]02-T_DEP'!#REF!</definedName>
    <definedName name="Inicio" localSheetId="9">'[10]02-T_DEP'!#REF!</definedName>
    <definedName name="Inicio" localSheetId="10">'[24]02-T_DEP'!#REF!</definedName>
    <definedName name="Inicio" localSheetId="11">'[24]02-T_DEP'!#REF!</definedName>
    <definedName name="Inicio">'[3]02-T_DEP'!#REF!</definedName>
    <definedName name="lima" localSheetId="18">'16'!#REF!</definedName>
    <definedName name="lima" localSheetId="47">#REF!</definedName>
    <definedName name="lima" localSheetId="7">#REF!</definedName>
    <definedName name="lima">#REF!</definedName>
    <definedName name="matrix" localSheetId="10">#REF!</definedName>
    <definedName name="matrix">#REF!</definedName>
    <definedName name="MFinanc" localSheetId="12">#REF!</definedName>
    <definedName name="MFinanc" localSheetId="13">#REF!</definedName>
    <definedName name="MFinanc" localSheetId="14">#REF!</definedName>
    <definedName name="MFinanc" localSheetId="15">#REF!</definedName>
    <definedName name="MFinanc" localSheetId="16">#REF!</definedName>
    <definedName name="MFinanc" localSheetId="17">#REF!</definedName>
    <definedName name="MFinanc" localSheetId="18">#REF!</definedName>
    <definedName name="MFinanc" localSheetId="19">#REF!</definedName>
    <definedName name="MFinanc" localSheetId="20">#REF!</definedName>
    <definedName name="MFinanc" localSheetId="21">#REF!</definedName>
    <definedName name="MFinanc" localSheetId="31">#REF!</definedName>
    <definedName name="MFinanc" localSheetId="32">#REF!</definedName>
    <definedName name="MFinanc" localSheetId="33">#REF!</definedName>
    <definedName name="MFinanc" localSheetId="34">#REF!</definedName>
    <definedName name="MFinanc" localSheetId="35">#REF!</definedName>
    <definedName name="MFinanc" localSheetId="36">#REF!</definedName>
    <definedName name="MFinanc" localSheetId="38">#REF!</definedName>
    <definedName name="MFinanc" localSheetId="39">#REF!</definedName>
    <definedName name="MFinanc" localSheetId="40">#REF!</definedName>
    <definedName name="MFinanc" localSheetId="41">#REF!</definedName>
    <definedName name="MFinanc" localSheetId="6">#REF!</definedName>
    <definedName name="MFinanc" localSheetId="8">#REF!</definedName>
    <definedName name="MFinanc" localSheetId="9">#REF!</definedName>
    <definedName name="MFinanc">#REF!</definedName>
    <definedName name="pali">#REF!</definedName>
    <definedName name="palii">#REF!</definedName>
    <definedName name="parei">#REF!</definedName>
    <definedName name="pata">#REF!</definedName>
    <definedName name="patai">#REF!</definedName>
    <definedName name="paug">#REF!</definedName>
    <definedName name="pbap">#REF!</definedName>
    <definedName name="pbkji">#REF!</definedName>
    <definedName name="pbueb">#REF!</definedName>
    <definedName name="pcel">#REF!</definedName>
    <definedName name="pceli">#REF!</definedName>
    <definedName name="pcon">#REF!</definedName>
    <definedName name="pcre">#REF!</definedName>
    <definedName name="pcsg">#REF!</definedName>
    <definedName name="pede">#REF!</definedName>
    <definedName name="PEF">#REF!</definedName>
    <definedName name="pege">#REF!</definedName>
    <definedName name="pelsi">#REF!</definedName>
    <definedName name="Periodo" localSheetId="3">'1'!$A$3</definedName>
    <definedName name="periodo" localSheetId="27">[25]BD_Datos!$B$3</definedName>
    <definedName name="periodo" localSheetId="28">[25]BD_Datos!$B$3</definedName>
    <definedName name="periodo" localSheetId="29">[25]BD_Datos!$B$3</definedName>
    <definedName name="periodo" localSheetId="37">[25]BD_Datos!$B$3</definedName>
    <definedName name="periodo" localSheetId="10">[25]BD_Datos!$B$3</definedName>
    <definedName name="periodo" localSheetId="11">[25]BD_Datos!$B$3</definedName>
    <definedName name="Periodo">'[5]05-BG'!$B$3</definedName>
    <definedName name="periodo_aa">[25]BD_Datos!$D$3</definedName>
    <definedName name="pfer" localSheetId="10">#REF!</definedName>
    <definedName name="pfer">#REF!</definedName>
    <definedName name="pgra">#REF!</definedName>
    <definedName name="pluz">#REF!</definedName>
    <definedName name="pmili">#REF!</definedName>
    <definedName name="pmini">#REF!</definedName>
    <definedName name="pmori">#REF!</definedName>
    <definedName name="ppom">#REF!</definedName>
    <definedName name="pspc">#REF!</definedName>
    <definedName name="ptelb">#REF!</definedName>
    <definedName name="pvol">#REF!</definedName>
    <definedName name="pvolb">#REF!</definedName>
    <definedName name="pwie">#REF!</definedName>
    <definedName name="qqqq">#REF!</definedName>
    <definedName name="SWAPS">'[23]Posicion ME'!$B$56:$I$71</definedName>
    <definedName name="TipoCambioMes" localSheetId="3">'1'!$A$62</definedName>
    <definedName name="TipoCambioMes" localSheetId="12">#REF!</definedName>
    <definedName name="TipoCambioMes" localSheetId="13">#REF!</definedName>
    <definedName name="TipoCambioMes" localSheetId="14">#REF!</definedName>
    <definedName name="TipoCambioMes" localSheetId="15">#REF!</definedName>
    <definedName name="TipoCambioMes" localSheetId="16">#REF!</definedName>
    <definedName name="TipoCambioMes" localSheetId="17">#REF!</definedName>
    <definedName name="TipoCambioMes" localSheetId="18">#REF!</definedName>
    <definedName name="TipoCambioMes" localSheetId="19">#REF!</definedName>
    <definedName name="TipoCambioMes" localSheetId="20">#REF!</definedName>
    <definedName name="TipoCambioMes" localSheetId="21">#REF!</definedName>
    <definedName name="TipoCambioMes" localSheetId="30">#REF!</definedName>
    <definedName name="TipoCambioMes" localSheetId="31">#REF!</definedName>
    <definedName name="TipoCambioMes" localSheetId="32">#REF!</definedName>
    <definedName name="TipoCambioMes" localSheetId="33">#REF!</definedName>
    <definedName name="TipoCambioMes" localSheetId="34">#REF!</definedName>
    <definedName name="TipoCambioMes" localSheetId="35">#REF!</definedName>
    <definedName name="TipoCambioMes" localSheetId="36">#REF!</definedName>
    <definedName name="TipoCambioMes" localSheetId="38">#REF!</definedName>
    <definedName name="TipoCambioMes" localSheetId="39">#REF!</definedName>
    <definedName name="TipoCambioMes" localSheetId="40">#REF!</definedName>
    <definedName name="TipoCambioMes" localSheetId="41">#REF!</definedName>
    <definedName name="TipoCambioMes" localSheetId="6">#REF!</definedName>
    <definedName name="TipoCambioMes" localSheetId="8">#REF!</definedName>
    <definedName name="TipoCambioMes" localSheetId="9">#REF!</definedName>
    <definedName name="TipoCambioMes">'[5]05-BG'!$B$62</definedName>
    <definedName name="TIT">#REF!</definedName>
    <definedName name="_xlnm.Print_Titles" localSheetId="16">'14'!$A:$A,'14'!$1:$68</definedName>
    <definedName name="_xlnm.Print_Titles" localSheetId="2">Agregación_EEFF!$2:$11</definedName>
    <definedName name="Utilid" localSheetId="12">#REF!</definedName>
    <definedName name="Utilid" localSheetId="13">#REF!</definedName>
    <definedName name="Utilid" localSheetId="14">#REF!</definedName>
    <definedName name="Utilid" localSheetId="15">#REF!</definedName>
    <definedName name="Utilid" localSheetId="16">#REF!</definedName>
    <definedName name="Utilid" localSheetId="17">#REF!</definedName>
    <definedName name="Utilid" localSheetId="18">#REF!</definedName>
    <definedName name="Utilid" localSheetId="19">#REF!</definedName>
    <definedName name="Utilid" localSheetId="20">#REF!</definedName>
    <definedName name="Utilid" localSheetId="21">#REF!</definedName>
    <definedName name="Utilid" localSheetId="31">#REF!</definedName>
    <definedName name="Utilid" localSheetId="32">#REF!</definedName>
    <definedName name="Utilid" localSheetId="33">#REF!</definedName>
    <definedName name="Utilid" localSheetId="34">#REF!</definedName>
    <definedName name="Utilid" localSheetId="35">#REF!</definedName>
    <definedName name="Utilid" localSheetId="36">#REF!</definedName>
    <definedName name="Utilid" localSheetId="38">#REF!</definedName>
    <definedName name="Utilid" localSheetId="39">#REF!</definedName>
    <definedName name="Utilid" localSheetId="40">#REF!</definedName>
    <definedName name="Utilid" localSheetId="41">#REF!</definedName>
    <definedName name="Utilid" localSheetId="6">#REF!</definedName>
    <definedName name="Utilid" localSheetId="8">#REF!</definedName>
    <definedName name="Utilid" localSheetId="9">#REF!</definedName>
    <definedName name="Utilid">#REF!</definedName>
    <definedName name="vali">#REF!</definedName>
    <definedName name="valii">#REF!</definedName>
    <definedName name="varei">#REF!</definedName>
    <definedName name="vata">#REF!</definedName>
    <definedName name="vatai">#REF!</definedName>
    <definedName name="vaug">#REF!</definedName>
    <definedName name="vbap">#REF!</definedName>
    <definedName name="vbkji">#REF!</definedName>
    <definedName name="vbueb">#REF!</definedName>
    <definedName name="vcel">#REF!</definedName>
    <definedName name="vceli">#REF!</definedName>
    <definedName name="vcon">#REF!</definedName>
    <definedName name="vcre">#REF!</definedName>
    <definedName name="vcsg">#REF!</definedName>
    <definedName name="vede">#REF!</definedName>
    <definedName name="vege">#REF!</definedName>
    <definedName name="velsi">#REF!</definedName>
    <definedName name="vfer">#REF!</definedName>
    <definedName name="vgra">#REF!</definedName>
    <definedName name="vluz">#REF!</definedName>
    <definedName name="vmili">#REF!</definedName>
    <definedName name="vmini">#REF!</definedName>
    <definedName name="vmori">#REF!</definedName>
    <definedName name="vpom">#REF!</definedName>
    <definedName name="vspc">#REF!</definedName>
    <definedName name="vtelb">#REF!</definedName>
    <definedName name="vvolb">#REF!</definedName>
    <definedName name="vwi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2" i="56" l="1"/>
  <c r="C110" i="56"/>
  <c r="C103" i="56"/>
  <c r="C101" i="56"/>
  <c r="C96" i="56"/>
  <c r="C86" i="56"/>
  <c r="C81" i="56"/>
  <c r="C78" i="56"/>
  <c r="C73" i="56"/>
  <c r="C70" i="56"/>
  <c r="C64" i="56"/>
  <c r="C61" i="56"/>
  <c r="C56" i="56"/>
  <c r="C46" i="56"/>
  <c r="C40" i="56"/>
  <c r="C28" i="56"/>
  <c r="C27" i="56"/>
  <c r="C20" i="56"/>
  <c r="C14" i="56"/>
</calcChain>
</file>

<file path=xl/sharedStrings.xml><?xml version="1.0" encoding="utf-8"?>
<sst xmlns="http://schemas.openxmlformats.org/spreadsheetml/2006/main" count="6226" uniqueCount="1435">
  <si>
    <t>Distribución de Oficinas por Zona Geográfica de las Empresas Financieras</t>
  </si>
  <si>
    <t>Empresas</t>
  </si>
  <si>
    <t>Amazonas</t>
  </si>
  <si>
    <t>Ancash</t>
  </si>
  <si>
    <t>Apurímac</t>
  </si>
  <si>
    <t>Arequipa</t>
  </si>
  <si>
    <t>Ayacucho</t>
  </si>
  <si>
    <t>Cajamarca</t>
  </si>
  <si>
    <t>Callao</t>
  </si>
  <si>
    <t>Cusco</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</si>
  <si>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</si>
  <si>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</si>
  <si>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</si>
  <si>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</si>
  <si>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</si>
  <si>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</si>
  <si>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</si>
  <si>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</si>
  <si>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</si>
  <si>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</si>
  <si>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</si>
  <si>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</si>
  <si>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</si>
  <si>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</si>
  <si>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</si>
  <si>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</si>
  <si>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</si>
  <si>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 xml:space="preserve">TOTAL </t>
  </si>
  <si>
    <t>Crediscotia Financiera</t>
  </si>
  <si>
    <t>Compartamos Financiera</t>
  </si>
  <si>
    <t>Financiera Confianza</t>
  </si>
  <si>
    <t>Financiera Efectiva</t>
  </si>
  <si>
    <t>Financiera Qapaq</t>
  </si>
  <si>
    <t>Financiera Oh!</t>
  </si>
  <si>
    <t>Mitsui Auto Finance</t>
  </si>
  <si>
    <t>Financiera Proempresa</t>
  </si>
  <si>
    <t>Financiera Credinka</t>
  </si>
  <si>
    <t>TOTAL EMPRESAS FINANCIERAS</t>
  </si>
  <si>
    <t>Fuente: Anexo N° 10 Depósitos, Colocaciones y Personal por Oficina.</t>
  </si>
  <si>
    <t>Número de Deudores con Crédito Directo por Empresa Financiera</t>
  </si>
  <si>
    <t>Corporativo</t>
  </si>
  <si>
    <t>Grandes empresas</t>
  </si>
  <si>
    <t>Medianas empresas</t>
  </si>
  <si>
    <t>Pequeñas empresas</t>
  </si>
  <si>
    <t>Microempresas</t>
  </si>
  <si>
    <t>Consumo</t>
  </si>
  <si>
    <t>Hipotecario</t>
  </si>
  <si>
    <t>Deudores Corporativos</t>
  </si>
  <si>
    <t>Deudores Grandes Empresas</t>
  </si>
  <si>
    <t>Deudores  Medianas Empresas</t>
  </si>
  <si>
    <t>Deudores Pequeñas Empresas</t>
  </si>
  <si>
    <t>Deudores Microempresas</t>
  </si>
  <si>
    <t>Deudores de Créditos de  Consumo</t>
  </si>
  <si>
    <t>Deudores de Créditos de Hipotecarios para Vivienda</t>
  </si>
  <si>
    <r>
      <t xml:space="preserve">Total de deudores </t>
    </r>
    <r>
      <rPr>
        <b/>
        <vertAlign val="superscript"/>
        <sz val="10"/>
        <rFont val="Arial Narrow"/>
        <family val="2"/>
      </rPr>
      <t xml:space="preserve">2/ </t>
    </r>
  </si>
  <si>
    <t xml:space="preserve">Revolventes </t>
  </si>
  <si>
    <t>Financiera Oh</t>
  </si>
  <si>
    <r>
      <t>TOTAL EMPRESAS FINANCIERAS</t>
    </r>
    <r>
      <rPr>
        <b/>
        <vertAlign val="superscript"/>
        <sz val="8"/>
        <rFont val="Arial Narrow"/>
        <family val="2"/>
      </rPr>
      <t xml:space="preserve"> 1/</t>
    </r>
  </si>
  <si>
    <t>Nota: Información obtenida del Anexo 6 - Reporte Crediticio de Deudores. Considera sólo los deudores con crédito directo.</t>
  </si>
  <si>
    <t>1/ Consolida el número de deudores. Es decir, considera al deudor como único si éste tiene créditos del mismo tipo en más de una empresa financiera.</t>
  </si>
  <si>
    <t>2/ Consolida el número de deudores. Es decir, considera al deudor como único si éste tiene créditos de diferentes tipos (consumo, hipotecario, microempresa, etc…) en la misma empresa financiera.</t>
  </si>
  <si>
    <t/>
  </si>
  <si>
    <t>Estructura de los Créditos Directos por Departamento y Empresa Financiera</t>
  </si>
  <si>
    <t>(En porcentaje)</t>
  </si>
  <si>
    <t>Empresas*</t>
  </si>
  <si>
    <t>Apurimac</t>
  </si>
  <si>
    <t>TOTAL (en miles de soles)</t>
  </si>
  <si>
    <t>-</t>
  </si>
  <si>
    <t>Fuente: Anexo N° 10 Depósitos y Colocaciones por Oficina.</t>
  </si>
  <si>
    <t>* Con Resolucion SBS N° 3553-2022 de fecha 18.11.2022, se autorizó la disolución voluntaria de Amerika Financiera S.A.</t>
  </si>
  <si>
    <t>Depósitos por Tipo y Persona de Empresas Financieras</t>
  </si>
  <si>
    <t>(En miles de soles)</t>
  </si>
  <si>
    <t>Depósitos a la Vista</t>
  </si>
  <si>
    <t>Depósitos de Ahorros</t>
  </si>
  <si>
    <t>Depósitos a Plazo</t>
  </si>
  <si>
    <t>Depósitos CTS</t>
  </si>
  <si>
    <t>Depósitos Totales</t>
  </si>
  <si>
    <t>Personas Naturales</t>
  </si>
  <si>
    <t>Personas Jurídicas sin fines de lucro</t>
  </si>
  <si>
    <t>Otras Personas Jurídicas</t>
  </si>
  <si>
    <t>Fuente: Anexo N° 13 : Depósitos según escalas de montos.</t>
  </si>
  <si>
    <t>Número de Personas por Tipo de Depósito y Empresa Financiera</t>
  </si>
  <si>
    <t>Nuevos Créditos Hipotecarios para Vivienda por Empresa Financiera</t>
  </si>
  <si>
    <t xml:space="preserve">N° de nuevos Créditos Desembolsados  </t>
  </si>
  <si>
    <t>Monto de Nuevos Créditos desembolsados en M.N.  
(miles de S/)</t>
  </si>
  <si>
    <t>Monto de Nuevos Créditos desembolsados en M.E.  
(miles de $)</t>
  </si>
  <si>
    <t>Fuente: Anexo N° 3: Stock y Flujo Crediticio por Tipo de Crédito y Sector Económico.</t>
  </si>
  <si>
    <t>Depósitos y Créditos por Oficina y Empresa Financiera</t>
  </si>
  <si>
    <t xml:space="preserve">  (En miles de soles)</t>
  </si>
  <si>
    <t>Empresa</t>
  </si>
  <si>
    <t>Ubicación</t>
  </si>
  <si>
    <t>Codigo Oficina</t>
  </si>
  <si>
    <t>Depósitos de Ahorro</t>
  </si>
  <si>
    <t>Total Depósitos</t>
  </si>
  <si>
    <t>Créditos Directos</t>
  </si>
  <si>
    <t>Total Créditos</t>
  </si>
  <si>
    <t>Departamento</t>
  </si>
  <si>
    <t>Provincia</t>
  </si>
  <si>
    <t>Distrito</t>
  </si>
  <si>
    <t>M.N</t>
  </si>
  <si>
    <t>M.E.</t>
  </si>
  <si>
    <t>Total</t>
  </si>
  <si>
    <t>CREDISCOTIA</t>
  </si>
  <si>
    <t>Huaraz</t>
  </si>
  <si>
    <t>Santa</t>
  </si>
  <si>
    <t>Chimbote</t>
  </si>
  <si>
    <t>Abancay</t>
  </si>
  <si>
    <t>Cayma</t>
  </si>
  <si>
    <t>Jose Luis Bustamante y Rivero</t>
  </si>
  <si>
    <t>Camana</t>
  </si>
  <si>
    <t>Caylloma</t>
  </si>
  <si>
    <t>Majes</t>
  </si>
  <si>
    <t>Islay</t>
  </si>
  <si>
    <t>Mollendo</t>
  </si>
  <si>
    <t>Huamanga</t>
  </si>
  <si>
    <t>Jaen</t>
  </si>
  <si>
    <t>Prov. Const. del Callao</t>
  </si>
  <si>
    <t>Ventanilla</t>
  </si>
  <si>
    <t>Huanuco</t>
  </si>
  <si>
    <t>Leoncio Prado</t>
  </si>
  <si>
    <t>Rupa-Rupa</t>
  </si>
  <si>
    <t>Chincha</t>
  </si>
  <si>
    <t>Chincha Alta</t>
  </si>
  <si>
    <t>Nazca</t>
  </si>
  <si>
    <t>Pisco</t>
  </si>
  <si>
    <t>Junin</t>
  </si>
  <si>
    <t>Chanchamayo</t>
  </si>
  <si>
    <t>Pichanaqui</t>
  </si>
  <si>
    <t>Huancayo</t>
  </si>
  <si>
    <t>El Tambo</t>
  </si>
  <si>
    <t>Ascope</t>
  </si>
  <si>
    <t>Casa Grande</t>
  </si>
  <si>
    <t>Chepen</t>
  </si>
  <si>
    <t>Trujillo</t>
  </si>
  <si>
    <t>El Porvenir</t>
  </si>
  <si>
    <t>Viru</t>
  </si>
  <si>
    <t>Chiclayo</t>
  </si>
  <si>
    <t>Jose Leonardo Ortiz</t>
  </si>
  <si>
    <t>Barranca</t>
  </si>
  <si>
    <t>Cañete</t>
  </si>
  <si>
    <t>San Vicente de Cañete</t>
  </si>
  <si>
    <t>Huaral</t>
  </si>
  <si>
    <t>Huaura</t>
  </si>
  <si>
    <t>Huacho</t>
  </si>
  <si>
    <t>Ate</t>
  </si>
  <si>
    <t>Carabayllo</t>
  </si>
  <si>
    <t>Comas</t>
  </si>
  <si>
    <t>Jesus Maria</t>
  </si>
  <si>
    <t>La Victoria</t>
  </si>
  <si>
    <t>Los Olivos</t>
  </si>
  <si>
    <t>Lurigancho</t>
  </si>
  <si>
    <t>Lurin</t>
  </si>
  <si>
    <t>Miraflores</t>
  </si>
  <si>
    <t>Puente Piedra</t>
  </si>
  <si>
    <t>San Borja</t>
  </si>
  <si>
    <t>San Isidro</t>
  </si>
  <si>
    <t>San Juan de Lurigancho</t>
  </si>
  <si>
    <t>San Juan de Miraflores</t>
  </si>
  <si>
    <t>San Martin de Porres</t>
  </si>
  <si>
    <t>San Miguel</t>
  </si>
  <si>
    <t>Santa Anita</t>
  </si>
  <si>
    <t>Santiago de Surco</t>
  </si>
  <si>
    <t>Villa El Salvador</t>
  </si>
  <si>
    <t>Villa Maria del Triunfo</t>
  </si>
  <si>
    <t>Independencia</t>
  </si>
  <si>
    <t>Chorrillos</t>
  </si>
  <si>
    <t>Rimac</t>
  </si>
  <si>
    <t>Surquillo</t>
  </si>
  <si>
    <t>Alto Amazonas</t>
  </si>
  <si>
    <t>Yurimaguas</t>
  </si>
  <si>
    <t>Maynas</t>
  </si>
  <si>
    <t>Iquitos</t>
  </si>
  <si>
    <t>Tambopata</t>
  </si>
  <si>
    <t>Ilo</t>
  </si>
  <si>
    <t>Mariscal Nieto</t>
  </si>
  <si>
    <t>Yanacancha</t>
  </si>
  <si>
    <t>Morropon</t>
  </si>
  <si>
    <t>Chulucanas</t>
  </si>
  <si>
    <t>Paita</t>
  </si>
  <si>
    <t>Castilla</t>
  </si>
  <si>
    <t>Tambo Grande</t>
  </si>
  <si>
    <t>Sullana</t>
  </si>
  <si>
    <t>Talara</t>
  </si>
  <si>
    <t>Pariñas</t>
  </si>
  <si>
    <t>San Roman</t>
  </si>
  <si>
    <t>Juliaca</t>
  </si>
  <si>
    <t>San Martin</t>
  </si>
  <si>
    <t>Moyobamba</t>
  </si>
  <si>
    <t>Tarapoto</t>
  </si>
  <si>
    <t>Coronel Portillo</t>
  </si>
  <si>
    <t>Callería</t>
  </si>
  <si>
    <t>Padre Abad</t>
  </si>
  <si>
    <t>COMPARTAMOS FINANCIE</t>
  </si>
  <si>
    <t>Utcubamba</t>
  </si>
  <si>
    <t>Bagua Grande</t>
  </si>
  <si>
    <t>Casma</t>
  </si>
  <si>
    <t>Nuevo Chimbote</t>
  </si>
  <si>
    <t>Cerro Colorado</t>
  </si>
  <si>
    <t>Paucarpata</t>
  </si>
  <si>
    <t>Alto Selva Alegre</t>
  </si>
  <si>
    <t>Jacobo Hunter</t>
  </si>
  <si>
    <t>Chota</t>
  </si>
  <si>
    <t>Bellavista</t>
  </si>
  <si>
    <t>San Jeronimo</t>
  </si>
  <si>
    <t>Pueblo Nuevo</t>
  </si>
  <si>
    <t>Sanchez Carrion</t>
  </si>
  <si>
    <t>Huamachuco</t>
  </si>
  <si>
    <t>La Esperanza</t>
  </si>
  <si>
    <t>Moche</t>
  </si>
  <si>
    <t>Olmos</t>
  </si>
  <si>
    <t>Ferreñafe</t>
  </si>
  <si>
    <t>Mala</t>
  </si>
  <si>
    <t>Pachacamac</t>
  </si>
  <si>
    <t>El Agustino</t>
  </si>
  <si>
    <t>Huarochiri</t>
  </si>
  <si>
    <t>San Antonio</t>
  </si>
  <si>
    <t>San Juan Bautista</t>
  </si>
  <si>
    <t>La Union</t>
  </si>
  <si>
    <t>Marcavelica</t>
  </si>
  <si>
    <t>Mancora</t>
  </si>
  <si>
    <t>Coronel Gregorio Albarracín L</t>
  </si>
  <si>
    <t>FINANCIERA CONFIANZA</t>
  </si>
  <si>
    <t>Chachapoyas</t>
  </si>
  <si>
    <t>Moro</t>
  </si>
  <si>
    <t>Andahuaylas</t>
  </si>
  <si>
    <t>La Joya</t>
  </si>
  <si>
    <t>Uraca</t>
  </si>
  <si>
    <t>Chivay</t>
  </si>
  <si>
    <t>Cocachacra</t>
  </si>
  <si>
    <t>Condesuyos</t>
  </si>
  <si>
    <t>Chuquibamba</t>
  </si>
  <si>
    <t>Cajabamba</t>
  </si>
  <si>
    <t>Celendin</t>
  </si>
  <si>
    <t>Cutervo</t>
  </si>
  <si>
    <t>Hualgayoc</t>
  </si>
  <si>
    <t>Bambamarca</t>
  </si>
  <si>
    <t>San Marcos</t>
  </si>
  <si>
    <t>Pedro Galvez</t>
  </si>
  <si>
    <t>Anta</t>
  </si>
  <si>
    <t>Calca</t>
  </si>
  <si>
    <t>Pisac</t>
  </si>
  <si>
    <t>San Sebastian</t>
  </si>
  <si>
    <t>Quispicanchi</t>
  </si>
  <si>
    <t>Urcos</t>
  </si>
  <si>
    <t>Urubamba</t>
  </si>
  <si>
    <t>Chinchero</t>
  </si>
  <si>
    <t>Canas</t>
  </si>
  <si>
    <t>Yanaoca</t>
  </si>
  <si>
    <t>Tayacaja</t>
  </si>
  <si>
    <t>Pampas</t>
  </si>
  <si>
    <t>Pachitea</t>
  </si>
  <si>
    <t>Panao</t>
  </si>
  <si>
    <t>Perene</t>
  </si>
  <si>
    <t>Chupaca</t>
  </si>
  <si>
    <t>Concepcion</t>
  </si>
  <si>
    <t>Chilca</t>
  </si>
  <si>
    <t>Jauja</t>
  </si>
  <si>
    <t>Satipo</t>
  </si>
  <si>
    <t>Pangoa</t>
  </si>
  <si>
    <t>Tarma</t>
  </si>
  <si>
    <t>Yauli</t>
  </si>
  <si>
    <t>Santa Rosa de Sacco</t>
  </si>
  <si>
    <t>Chocope</t>
  </si>
  <si>
    <t>Otuzco</t>
  </si>
  <si>
    <t>Santiago de Chuco</t>
  </si>
  <si>
    <t>Pataz</t>
  </si>
  <si>
    <t>Tayabamba</t>
  </si>
  <si>
    <t>Parcoy</t>
  </si>
  <si>
    <t>Tucume</t>
  </si>
  <si>
    <t>Imperial</t>
  </si>
  <si>
    <t>Oxapampa</t>
  </si>
  <si>
    <t>Puerto Bermudez</t>
  </si>
  <si>
    <t>Villa Rica</t>
  </si>
  <si>
    <t>Chaupimarca</t>
  </si>
  <si>
    <t>Ayabaca</t>
  </si>
  <si>
    <t>Montero</t>
  </si>
  <si>
    <t>Huancabamba</t>
  </si>
  <si>
    <t>Huarmaca</t>
  </si>
  <si>
    <t>Sechura</t>
  </si>
  <si>
    <t>Candarave</t>
  </si>
  <si>
    <t>Tarata</t>
  </si>
  <si>
    <t>Jorge Basadre</t>
  </si>
  <si>
    <t>Locumba</t>
  </si>
  <si>
    <t>Campoverde</t>
  </si>
  <si>
    <t>FINANCIERA EFECTIVA</t>
  </si>
  <si>
    <t>Yanahuara</t>
  </si>
  <si>
    <t>Huanta</t>
  </si>
  <si>
    <t>La Convencion</t>
  </si>
  <si>
    <t>Santa Ana</t>
  </si>
  <si>
    <t>Victor Larco Herrera</t>
  </si>
  <si>
    <t>Pacasmayo</t>
  </si>
  <si>
    <t>Motupe</t>
  </si>
  <si>
    <t>Mariscal Caceres</t>
  </si>
  <si>
    <t>Juanjui</t>
  </si>
  <si>
    <t>Tocache</t>
  </si>
  <si>
    <t>Zarumilla</t>
  </si>
  <si>
    <t>Aguas Verdes</t>
  </si>
  <si>
    <t>FINANCIERA QAPAQ</t>
  </si>
  <si>
    <t>La Molina</t>
  </si>
  <si>
    <t>Magdalena del Mar</t>
  </si>
  <si>
    <t>Oyon</t>
  </si>
  <si>
    <t>Pachangara</t>
  </si>
  <si>
    <t>FINANC. PROEMPRESA</t>
  </si>
  <si>
    <t>Chincheros</t>
  </si>
  <si>
    <t>Anco-Huallo</t>
  </si>
  <si>
    <t>Yura</t>
  </si>
  <si>
    <t>Orcopampa</t>
  </si>
  <si>
    <t>La Mar</t>
  </si>
  <si>
    <t>Ayna</t>
  </si>
  <si>
    <t>Lucanas</t>
  </si>
  <si>
    <t>Puquio</t>
  </si>
  <si>
    <t>Sucre</t>
  </si>
  <si>
    <t>Querobamba</t>
  </si>
  <si>
    <t>Pichari</t>
  </si>
  <si>
    <t>Acobamba</t>
  </si>
  <si>
    <t>Paucara</t>
  </si>
  <si>
    <t>Mazamari</t>
  </si>
  <si>
    <t>Canta</t>
  </si>
  <si>
    <t>FINANC. CREDINKA</t>
  </si>
  <si>
    <t>Curahuasi</t>
  </si>
  <si>
    <t>Cotabambas</t>
  </si>
  <si>
    <t>Challhuahuacho</t>
  </si>
  <si>
    <t>Contumaza</t>
  </si>
  <si>
    <t>Chilete</t>
  </si>
  <si>
    <t>Yanatile</t>
  </si>
  <si>
    <t>Canchis</t>
  </si>
  <si>
    <t>Sicuani</t>
  </si>
  <si>
    <t>Espinar</t>
  </si>
  <si>
    <t>Santa Teresa</t>
  </si>
  <si>
    <t>Chumbivilcas</t>
  </si>
  <si>
    <t>Santo Tomas</t>
  </si>
  <si>
    <t>Paucartambo</t>
  </si>
  <si>
    <t>Kosñipata</t>
  </si>
  <si>
    <t>Paruro</t>
  </si>
  <si>
    <t>Accha</t>
  </si>
  <si>
    <t>Chucuito</t>
  </si>
  <si>
    <t>Desaguadero</t>
  </si>
  <si>
    <t>Juli</t>
  </si>
  <si>
    <t>El Collao</t>
  </si>
  <si>
    <t>Ilave</t>
  </si>
  <si>
    <t>Melgar</t>
  </si>
  <si>
    <t>Ayaviri</t>
  </si>
  <si>
    <t>Azangaro</t>
  </si>
  <si>
    <t>Carabaya</t>
  </si>
  <si>
    <t>Macusani</t>
  </si>
  <si>
    <t>Huancane</t>
  </si>
  <si>
    <t>MITSUI AUTO FINANCE</t>
  </si>
  <si>
    <t>FINANCIERA OH</t>
  </si>
  <si>
    <t>Breña</t>
  </si>
  <si>
    <t>Barranco</t>
  </si>
  <si>
    <t>Pueblo Libre (Magdalena Vieja)</t>
  </si>
  <si>
    <t>Veintiséis de Octubre</t>
  </si>
  <si>
    <t>Morales</t>
  </si>
  <si>
    <t>Yarinacocha</t>
  </si>
  <si>
    <t>Total general</t>
  </si>
  <si>
    <t>Número de Tarjetas de Crédito por Tipo de Crédito y Empresa Financiera</t>
  </si>
  <si>
    <t>Créditos de Consumo</t>
  </si>
  <si>
    <t xml:space="preserve"> Créditos Corporativos </t>
  </si>
  <si>
    <t>Créditos a Grandes Empresas</t>
  </si>
  <si>
    <t xml:space="preserve"> Créditos a Medianas Empresas </t>
  </si>
  <si>
    <t>Créditos a Pequeñas Empresas</t>
  </si>
  <si>
    <t xml:space="preserve">Créditos  a Microempresas </t>
  </si>
  <si>
    <t xml:space="preserve">Total  </t>
  </si>
  <si>
    <t>Fuente: Reporte N° 7: Número de Tarjetas de Crédito</t>
  </si>
  <si>
    <t xml:space="preserve">Nota: Las definiciones de los tipos de crédito se encuentran en el Numeral 4 del Capítulo I del Reglamento para la Evaluación y Clasificación del Deudor y la Exigencia de Provisiones, </t>
  </si>
  <si>
    <t>aprobado mediante Resolución SBS N° 11356-2008 (https://www.sbs.gob.pe/Portals/0/jer/pfrpv_normatividad/20160719_Res-11356-2008.pdf).</t>
  </si>
  <si>
    <t>Ranking de Créditos, Depósitos y Patrimonio</t>
  </si>
  <si>
    <t>Monto</t>
  </si>
  <si>
    <t>Participación</t>
  </si>
  <si>
    <t>Porcentaje</t>
  </si>
  <si>
    <t>( % )</t>
  </si>
  <si>
    <t>Acumulado</t>
  </si>
  <si>
    <t>Patrimonio</t>
  </si>
  <si>
    <t>Fuente: Balance de comprobación.</t>
  </si>
  <si>
    <t>Ranking de Créditos Directos por Tipo de Crédito</t>
  </si>
  <si>
    <t>Créditos Corporativos</t>
  </si>
  <si>
    <t>Créditos a Medianas Empresas</t>
  </si>
  <si>
    <t>Participación                           (%)</t>
  </si>
  <si>
    <t>Porcentaje                        Acumulado</t>
  </si>
  <si>
    <t>%</t>
  </si>
  <si>
    <t>ACUMULADO</t>
  </si>
  <si>
    <t xml:space="preserve"> Financiera Credinka</t>
  </si>
  <si>
    <t>Créditos a Microempresas</t>
  </si>
  <si>
    <t>Créditos Hipotecarios para Vivienda</t>
  </si>
  <si>
    <t xml:space="preserve">Compartamos Financiera </t>
  </si>
  <si>
    <t>Consumo Revolvente</t>
  </si>
  <si>
    <t>Consumo no Revolvente</t>
  </si>
  <si>
    <t>Fuente: Balance de Comprobación. Incluye cartera vigente, refinanciada, reestructurada, vencida, en cobranza judicial.</t>
  </si>
  <si>
    <t xml:space="preserve">Las definiciones de los tipos de crédito se encuentran en el Numeral 4 del Capítulo I del Reglamento para la Evaluación y Clasificación del Deudor y la Exigencia de Provisiones, </t>
  </si>
  <si>
    <t>Ranking de Principales Modalidades de Créditos Directos</t>
  </si>
  <si>
    <t>Descuentos</t>
  </si>
  <si>
    <t>Empresas**</t>
  </si>
  <si>
    <t>Participación                         (%)</t>
  </si>
  <si>
    <t>Porcentaje                      Acumulado</t>
  </si>
  <si>
    <t>Tarjetas de Crédito*</t>
  </si>
  <si>
    <t>Préstamos</t>
  </si>
  <si>
    <t xml:space="preserve">Arrendamiento Financiero </t>
  </si>
  <si>
    <t>Fuente: Balance de Comprobación. Incluye la cartera vigente, refinanciada, reestructurada, vencida y en cobranza judicial.</t>
  </si>
  <si>
    <t>* Los financiamientos no revolventes para titulares de tarjetas de crédito independientes de la línea, que antes se registraban en la modalidad de tarjetas de crédito, se deben registrar a partir de enero de 2021 como préstamos (Resolución SBS N° 5570-2019 y modificatorias).</t>
  </si>
  <si>
    <t>** Con Resolucion SBS N° 3553-2022 de fecha 18.11.2022, se autorizó la disolución voluntaria de Amerika Financiera S.A.</t>
  </si>
  <si>
    <t>Ranking de Depósitos por Tipo</t>
  </si>
  <si>
    <t>Porcentaje                           Acumulado</t>
  </si>
  <si>
    <t>Fuente: Balance de Comprobación. Incluye Depósitos del Público y del Sistema Financiero y Organismos Internacionales.</t>
  </si>
  <si>
    <t>Nuevos créditos corporativos, a grandes, medianas, pequeñas y a micro empresas por sector económico y Empresa Financiera</t>
  </si>
  <si>
    <t>Agricultura, Ganadería, Caza     y Silvicultura</t>
  </si>
  <si>
    <t>Minería</t>
  </si>
  <si>
    <t>Industria Manufacturera</t>
  </si>
  <si>
    <t xml:space="preserve">Construcción </t>
  </si>
  <si>
    <t>Comercio</t>
  </si>
  <si>
    <t>N° de nuevos Créditos Desembolsados</t>
  </si>
  <si>
    <t>Monto de Nuevos Créditos desembolsados en M.N.         (miles de S/)</t>
  </si>
  <si>
    <t>Monto de Nuevos Créditos desembolsados en M.E.          (miles de $)</t>
  </si>
  <si>
    <t>Fuente: Anexo  N° 3 Flujo Crediticio por Tipo de Crédito.</t>
  </si>
  <si>
    <t>Estructura de los Depósitos por Departamento y Empresa Financiera</t>
  </si>
  <si>
    <t>TOTAL (en miles de   soles)</t>
  </si>
  <si>
    <t>Número de tarjetas de débito por Empresa Financiera</t>
  </si>
  <si>
    <t>N° Tarjetas de débito</t>
  </si>
  <si>
    <t>Fuente: Anexo N° 11 Movimiento de los Depósitos según Monto y Número de Cuentas.</t>
  </si>
  <si>
    <t>Balance General por Empresa Financiera</t>
  </si>
  <si>
    <t xml:space="preserve">(En miles de soles)  </t>
  </si>
  <si>
    <t>Activo</t>
  </si>
  <si>
    <t xml:space="preserve">Financiera Efectiva </t>
  </si>
  <si>
    <t xml:space="preserve">Mitsui Auto Finance </t>
  </si>
  <si>
    <t xml:space="preserve">Financiera Proempresa </t>
  </si>
  <si>
    <t>Total Empresas Financieras*</t>
  </si>
  <si>
    <t>MN</t>
  </si>
  <si>
    <t>ME</t>
  </si>
  <si>
    <t>TOTAL</t>
  </si>
  <si>
    <t>DISPONIBLE</t>
  </si>
  <si>
    <t xml:space="preserve">   Caja</t>
  </si>
  <si>
    <t xml:space="preserve">   Bancos y Corresponsales</t>
  </si>
  <si>
    <t xml:space="preserve">   Canje</t>
  </si>
  <si>
    <t xml:space="preserve">   Otros</t>
  </si>
  <si>
    <t>FONDOS INTERBANCARIOS</t>
  </si>
  <si>
    <t xml:space="preserve">INVERSIONES NETAS DE PROVISIONES </t>
  </si>
  <si>
    <t xml:space="preserve">    Inversiones a Valor Razonable con Cambios en Resultados</t>
  </si>
  <si>
    <t xml:space="preserve">    Inversiones Disponibles para la Venta</t>
  </si>
  <si>
    <t xml:space="preserve">    Inversiones a Vencimiento</t>
  </si>
  <si>
    <t xml:space="preserve">    Inversiones en Subsidiarias, Asociadas y Negocios Conjuntos</t>
  </si>
  <si>
    <t xml:space="preserve">    Inversiones en Commodities</t>
  </si>
  <si>
    <t xml:space="preserve">   Provisiones</t>
  </si>
  <si>
    <t>CRÉDITOS NETOS DE PROVISIONES Y DE INGRESOS NO DEVENGADOS</t>
  </si>
  <si>
    <t xml:space="preserve">   Vigentes</t>
  </si>
  <si>
    <t xml:space="preserve">      Cuentas Corrientes</t>
  </si>
  <si>
    <t xml:space="preserve">      Tarjetas de Crédito</t>
  </si>
  <si>
    <t xml:space="preserve">      Descuentos</t>
  </si>
  <si>
    <t xml:space="preserve">      Factoring</t>
  </si>
  <si>
    <t xml:space="preserve">      Préstamos</t>
  </si>
  <si>
    <t xml:space="preserve">      Arrendamiento Financiero</t>
  </si>
  <si>
    <t xml:space="preserve">      Hipotecarios para Vivienda</t>
  </si>
  <si>
    <t xml:space="preserve">      Comercio Exterior</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</si>
  <si>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</si>
  <si>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</si>
  <si>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</si>
  <si>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</si>
  <si>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</si>
  <si>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</si>
  <si>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Intereses y Comisiones no Devengados</t>
  </si>
  <si>
    <t>CUENTAS POR COBRAR NETAS DE PROVISIONES</t>
  </si>
  <si>
    <t>RENDIMIENTOS POR COBRAR</t>
  </si>
  <si>
    <t>Disponible</t>
  </si>
  <si>
    <t xml:space="preserve">    Fondos Interbancarios</t>
  </si>
  <si>
    <t xml:space="preserve">    Inversiones</t>
  </si>
  <si>
    <t xml:space="preserve">    Créditos</t>
  </si>
  <si>
    <t xml:space="preserve">    Cuentas por Cobrar</t>
  </si>
  <si>
    <t>BIENES REALIZABLES, RECIBIDOS EN PAGO Y ADJUDICADOS NETOS</t>
  </si>
  <si>
    <t>INMUEBLES, MOBILIARIO Y EQUIPO NETO</t>
  </si>
  <si>
    <t>OTROS  ACTIVOS</t>
  </si>
  <si>
    <t>TOTAL ACTIVO</t>
  </si>
  <si>
    <t>Tipo de Cambio Contable:  S/ 3.695</t>
  </si>
  <si>
    <t>Pasivo</t>
  </si>
  <si>
    <t>OBLIGACIONES CON EL PÚBLICO</t>
  </si>
  <si>
    <t xml:space="preserve">     Depósitos a la Vista</t>
  </si>
  <si>
    <t xml:space="preserve">     Depósitos de Ahorro</t>
  </si>
  <si>
    <t xml:space="preserve">     Depósitos a Plazo</t>
  </si>
  <si>
    <t xml:space="preserve">          Certificados Bancarios y de Depósitos</t>
  </si>
  <si>
    <t xml:space="preserve">          Cuentas a Plazo</t>
  </si>
  <si>
    <t xml:space="preserve">          C.T.S.</t>
  </si>
  <si>
    <t xml:space="preserve">          Otros</t>
  </si>
  <si>
    <t xml:space="preserve">      Depósitos Restringidos</t>
  </si>
  <si>
    <t xml:space="preserve">      Otras Obligaciones</t>
  </si>
  <si>
    <t xml:space="preserve">           A la vista</t>
  </si>
  <si>
    <t xml:space="preserve">          Relacionadas con Inversiones</t>
  </si>
  <si>
    <t>DEPÓSITOS DEL SISTEMA FINANCIERO Y ORGANISMOS INTERNACIONALES</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</si>
  <si>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</si>
  <si>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</si>
  <si>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</si>
  <si>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</si>
  <si>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</si>
  <si>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</si>
  <si>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</si>
  <si>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Bonos de Arrendamiento Financiero</t>
  </si>
  <si>
    <t xml:space="preserve">   Instrumentos Hipotecarios</t>
  </si>
  <si>
    <t xml:space="preserve">   Otros Instrumentos de Deuda</t>
  </si>
  <si>
    <t xml:space="preserve">CUENTAS POR PAGAR </t>
  </si>
  <si>
    <t>INTERESES Y OTROS GASTOS  POR PAGAR</t>
  </si>
  <si>
    <t xml:space="preserve">   Obligaciones con el Público</t>
  </si>
  <si>
    <t xml:space="preserve">   Depósitos del Sistema Financiero y Organismos Internacionales</t>
  </si>
  <si>
    <t xml:space="preserve">   Fondos Interbancarios</t>
  </si>
  <si>
    <t xml:space="preserve">   Adeudos y Obligaciones Financieras</t>
  </si>
  <si>
    <t xml:space="preserve">   Obligaciones en Circulación no Subordinadas</t>
  </si>
  <si>
    <t xml:space="preserve">   Cuentas por Pagar</t>
  </si>
  <si>
    <t>OTROS PASIVOS</t>
  </si>
  <si>
    <t xml:space="preserve">PROVISIONES </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</si>
  <si>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</si>
  <si>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</si>
  <si>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</si>
  <si>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</si>
  <si>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</si>
  <si>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 </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</si>
  <si>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</si>
  <si>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</si>
  <si>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</si>
  <si>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</si>
  <si>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</si>
  <si>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</si>
  <si>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</si>
  <si>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Cartas Fianza, Cartas de Crédito y Aceptaciones Bancarias</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</si>
  <si>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</si>
  <si>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</si>
  <si>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</si>
  <si>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</si>
  <si>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Empresa Financiera</t>
  </si>
  <si>
    <t xml:space="preserve">Financiera Qapaq </t>
  </si>
  <si>
    <t xml:space="preserve">INGRESOS FINANCIEROS </t>
  </si>
  <si>
    <t xml:space="preserve">      Disponible</t>
  </si>
  <si>
    <t xml:space="preserve">      Fondos Interbancarios</t>
  </si>
  <si>
    <t xml:space="preserve">      Inversiones</t>
  </si>
  <si>
    <t xml:space="preserve">      Créditos Directos</t>
  </si>
  <si>
    <t xml:space="preserve">      Ganancias por Valorización de Inversiones </t>
  </si>
  <si>
    <t xml:space="preserve">      Ganancias por Inversiones en Subsidiarias, Asociadas y Negocios Conjuntos</t>
  </si>
  <si>
    <t xml:space="preserve">      Diferencia de Cambio</t>
  </si>
  <si>
    <t xml:space="preserve">      Ganancias en Productos Financieros Derivados</t>
  </si>
  <si>
    <t xml:space="preserve">GASTOS FINANCIEROS </t>
  </si>
  <si>
    <t xml:space="preserve">      Obligaciones con el Público</t>
  </si>
  <si>
    <t xml:space="preserve">      Depósitos del Sistema Financiero y Organismos Financieros Internacionales</t>
  </si>
  <si>
    <t xml:space="preserve">      Adeudos y Obligaciones Financieras</t>
  </si>
  <si>
    <t xml:space="preserve">      Obligaciones en Circulación no Subordinadas</t>
  </si>
  <si>
    <t xml:space="preserve">      Obligaciones en Circulación Subordinadas</t>
  </si>
  <si>
    <t xml:space="preserve">      Pérdida por Valorización de Inversiones</t>
  </si>
  <si>
    <t xml:space="preserve">      Pérdidas por Inversiones en Subsidiarias, Asociadas y Negocios Conjuntos</t>
  </si>
  <si>
    <t xml:space="preserve">      Primas al Fondo de Seguro de Depósitos</t>
  </si>
  <si>
    <t xml:space="preserve">      Pérdidas en Productos Financieros Derivados</t>
  </si>
  <si>
    <t>MARGEN FINANCIERO BRUTO</t>
  </si>
  <si>
    <t>PROVISIONES PARA CRÉDITOS DIRECTOS</t>
  </si>
  <si>
    <t>MARGEN FINANCIERO NETO</t>
  </si>
  <si>
    <t>INGRESOS POR SERVICIOS FINANCIEROS</t>
  </si>
  <si>
    <t xml:space="preserve">      Cuentas por Cobrar</t>
  </si>
  <si>
    <t xml:space="preserve">      Créditos Indirectos</t>
  </si>
  <si>
    <t xml:space="preserve">      Fideicomisos y Comisiones de Confianza</t>
  </si>
  <si>
    <t xml:space="preserve">      Ingresos Diversos</t>
  </si>
  <si>
    <t>GASTOS POR SERVICIOS FINANCIEROS</t>
  </si>
  <si>
    <t xml:space="preserve">      Cuentas por Pagar</t>
  </si>
  <si>
    <t xml:space="preserve">      Gastos Diversos</t>
  </si>
  <si>
    <t>UTILIDAD (PÉRDIDA) POR VENTA DE CARTERA</t>
  </si>
  <si>
    <t>MARGEN OPERACIONAL</t>
  </si>
  <si>
    <t>GASTOS ADMINISTRATIVOS</t>
  </si>
  <si>
    <t xml:space="preserve">      Personal</t>
  </si>
  <si>
    <t xml:space="preserve">      Directorio</t>
  </si>
  <si>
    <t xml:space="preserve">      Servicios Recibidos de Terceros</t>
  </si>
  <si>
    <t xml:space="preserve">      Impuestos y Contribuciones</t>
  </si>
  <si>
    <t>MARGEN OPERACIONAL NETO</t>
  </si>
  <si>
    <t>PROVISIONES, DEPRECIACIÓN Y AMORTIZACIÓN</t>
  </si>
  <si>
    <t xml:space="preserve">      Provisones para Créditos Indirectos</t>
  </si>
  <si>
    <t xml:space="preserve">      Provisiones por Pérdida por Deterioro de Inversiones</t>
  </si>
  <si>
    <t xml:space="preserve">      Provisiones para Incobrabilidad de Cuentas por Cobrar </t>
  </si>
  <si>
    <t xml:space="preserve">      Provisiones para Bienes Realizables, Recibidos en Pago y Adjudicados</t>
  </si>
  <si>
    <t xml:space="preserve">      Otras Provisiones</t>
  </si>
  <si>
    <t xml:space="preserve">      Depreciación</t>
  </si>
  <si>
    <t xml:space="preserve">      Amortización</t>
  </si>
  <si>
    <t>OTROS INGRESOS Y GASTOS</t>
  </si>
  <si>
    <t>RESULTADO ANTES DE IMPUESTO A LA RENTA</t>
  </si>
  <si>
    <t>IMPUESTO A LA RENTA</t>
  </si>
  <si>
    <t>RESULTADO NETO DEL EJERCICIO</t>
  </si>
  <si>
    <t>Estructura del Activo por Empresa Financiera</t>
  </si>
  <si>
    <t>Inversiones
Netas</t>
  </si>
  <si>
    <t>Créditos
Netos</t>
  </si>
  <si>
    <t>Cuentas por Cobrar Netas y Rendimientos Devengados</t>
  </si>
  <si>
    <r>
      <t xml:space="preserve">Bienes Realiz., Recib. en Pago, Adjud. Netos </t>
    </r>
    <r>
      <rPr>
        <vertAlign val="superscript"/>
        <sz val="10"/>
        <rFont val="Arial Narrow"/>
        <family val="2"/>
      </rPr>
      <t>1/</t>
    </r>
  </si>
  <si>
    <t>Activo Fijo
Neto</t>
  </si>
  <si>
    <r>
      <t xml:space="preserve">Otros
Activos </t>
    </r>
    <r>
      <rPr>
        <vertAlign val="superscript"/>
        <sz val="10"/>
        <rFont val="Arial Narrow"/>
        <family val="2"/>
      </rPr>
      <t>2/</t>
    </r>
  </si>
  <si>
    <t>Total Activo
(En miles de
soles)</t>
  </si>
  <si>
    <t>Fuente: Balance de Comprobación.</t>
  </si>
  <si>
    <t>1/ Incluye los activos no corrientes mantenidos para la venta.</t>
  </si>
  <si>
    <t>2/ Incluye pagos anticipados y cargas diferidas, pagos de impuestos corrientes y diferidos, gastos en activo intangible, operaciones entre oficinas del país y el exterior, bienes diversos y operaciones en trámite.</t>
  </si>
  <si>
    <t>Estructura del Pasivo por Empresa Financiera</t>
  </si>
  <si>
    <t>Depósitos</t>
  </si>
  <si>
    <t>Fondos
Interbancarios</t>
  </si>
  <si>
    <t>Adeudos y
Obligaciones
Financieras</t>
  </si>
  <si>
    <t>Obligaciones en
Circulación</t>
  </si>
  <si>
    <t>Cuentas y
Gastos por
Pagar</t>
  </si>
  <si>
    <r>
      <t xml:space="preserve">Otros
Pasivos </t>
    </r>
    <r>
      <rPr>
        <vertAlign val="superscript"/>
        <sz val="10"/>
        <rFont val="Arial Narrow"/>
        <family val="2"/>
      </rPr>
      <t>1/</t>
    </r>
  </si>
  <si>
    <t>Total Pasivo
(En miles de soles)</t>
  </si>
  <si>
    <t>Del Público</t>
  </si>
  <si>
    <t>Del Sistema
Financiero y Org.
Internacionales</t>
  </si>
  <si>
    <t>1/ Incluye sobrante de caja, operaciones en trámite, impuestos corrientes y diferidos, otras obligaciones con el público y reclasificaciones de instrumentos que clasifiquen como pasivo financiero.</t>
  </si>
  <si>
    <t>Estructura de los Ingresos Financieros por Empresa Financiera</t>
  </si>
  <si>
    <t>Intereses y Comisiones</t>
  </si>
  <si>
    <t>Por Valorización de Inversiones</t>
  </si>
  <si>
    <t>Por Inversiones en Subsidiarias, Asociadas y Negocios Conjuntos</t>
  </si>
  <si>
    <t>Diferencia de                          Cambio</t>
  </si>
  <si>
    <t>Productos Financieros Derivados</t>
  </si>
  <si>
    <t>Otros</t>
  </si>
  <si>
    <t>Total Ingresos
Financieros 
(En miles de 
soles)</t>
  </si>
  <si>
    <t>Fondos Interbancarios</t>
  </si>
  <si>
    <t>Inversiones</t>
  </si>
  <si>
    <t>Créditos</t>
  </si>
  <si>
    <t>Estructura de los Gastos de Administración por Empresa Financiera</t>
  </si>
  <si>
    <t xml:space="preserve"> (En porcentaje)</t>
  </si>
  <si>
    <t>Remuneración a
Trabajadores</t>
  </si>
  <si>
    <r>
      <t xml:space="preserve">Otros
Gastos de
Personal </t>
    </r>
    <r>
      <rPr>
        <vertAlign val="superscript"/>
        <sz val="10"/>
        <rFont val="Arial Narrow"/>
        <family val="2"/>
      </rPr>
      <t>1/</t>
    </r>
  </si>
  <si>
    <t>Gastos del
Directorio</t>
  </si>
  <si>
    <r>
      <t xml:space="preserve">Honorarios
Profesionales </t>
    </r>
    <r>
      <rPr>
        <vertAlign val="superscript"/>
        <sz val="10"/>
        <rFont val="Arial Narrow"/>
        <family val="2"/>
      </rPr>
      <t>2/</t>
    </r>
  </si>
  <si>
    <r>
      <t xml:space="preserve">Otros Servicios
Recibidos de
Terceros </t>
    </r>
    <r>
      <rPr>
        <vertAlign val="superscript"/>
        <sz val="10"/>
        <rFont val="Arial Narrow"/>
        <family val="2"/>
      </rPr>
      <t>3/</t>
    </r>
  </si>
  <si>
    <t>Tributos</t>
  </si>
  <si>
    <t>Total Gastos
de Administrativos
 (En miles de 
soles)</t>
  </si>
  <si>
    <t>1/ Incluye refrigerio, uniformes, capacitación, viáticos, entre otros.</t>
  </si>
  <si>
    <t>2/ Incluye consultorías, sociedades de auditoría, entre otros.</t>
  </si>
  <si>
    <t>3/ Incluye vigilancia y protección, limpieza, mantenimiento, publicidad, comunicaciones, seguros, gastos de representación,  entre otros.</t>
  </si>
  <si>
    <t>Estructura de los créditos directos según tipo y modalidad por Empresa Financiera</t>
  </si>
  <si>
    <t>Concepto</t>
  </si>
  <si>
    <t>TOTAL EMPRESAS FINANCIERAS**</t>
  </si>
  <si>
    <t>Créditos corporativos</t>
  </si>
  <si>
    <t>Tarjetas de crédito</t>
  </si>
  <si>
    <t>Factoring</t>
  </si>
  <si>
    <t>Arrendamiento financiero y Lease-back</t>
  </si>
  <si>
    <t>Comercio exterior</t>
  </si>
  <si>
    <t>Otros 1/</t>
  </si>
  <si>
    <t>Créditos a grandes empresas</t>
  </si>
  <si>
    <t>Créditos a medianas empresas</t>
  </si>
  <si>
    <t>Créditos pequeñas empresas</t>
  </si>
  <si>
    <t>Créditos a microempresas</t>
  </si>
  <si>
    <t>Créditos de consumo*</t>
  </si>
  <si>
    <t>Préstamos revolventes</t>
  </si>
  <si>
    <t>Préstamos no revolventes</t>
  </si>
  <si>
    <t>Préstamos autos</t>
  </si>
  <si>
    <t>Créditos hipotecarios para vivienda</t>
  </si>
  <si>
    <t>Préstamos Mivivienda</t>
  </si>
  <si>
    <t>Total Créditos Directos
(En Miles S/.)</t>
  </si>
  <si>
    <t>1/ Incluye Sobregiro en Cuenta Corriente, créditos por liquidar, deudores por venta de cartera, por venta de bienes realizables, recibidos en pago y adjudicados, entre otros.</t>
  </si>
  <si>
    <t>Nota: Las definiciones de los tipos de crédito se encuentran en el Numeral 4 del Capítulo I del Reglamento para la Evaluación y Clasificación del Deudor y la Exigencia de Provisiones, aprobado mediante Resolución SBS N° 11356-2008</t>
  </si>
  <si>
    <t>https://www.sbs.gob.pe/Portals/0/jer/pfrpv_normatividad/20160719_Res-11356-2008.pdf</t>
  </si>
  <si>
    <t>Estructura de los Créditos Directos por Modalidad y Empresa Financiera</t>
  </si>
  <si>
    <t>Cuentas Corrientes</t>
  </si>
  <si>
    <r>
      <t xml:space="preserve">Descuentos </t>
    </r>
    <r>
      <rPr>
        <vertAlign val="superscript"/>
        <sz val="10"/>
        <rFont val="Arial Narrow"/>
        <family val="2"/>
      </rPr>
      <t>1/</t>
    </r>
  </si>
  <si>
    <t>Hipotecarios para Vivienda</t>
  </si>
  <si>
    <r>
      <t xml:space="preserve">Arrendamiento Financiero </t>
    </r>
    <r>
      <rPr>
        <vertAlign val="superscript"/>
        <sz val="10"/>
        <rFont val="Arial Narrow"/>
        <family val="2"/>
      </rPr>
      <t>2/</t>
    </r>
  </si>
  <si>
    <t>Comercio Exterior</t>
  </si>
  <si>
    <r>
      <t xml:space="preserve">Otros </t>
    </r>
    <r>
      <rPr>
        <vertAlign val="superscript"/>
        <sz val="10"/>
        <rFont val="Arial Narrow"/>
        <family val="2"/>
      </rPr>
      <t>3/</t>
    </r>
  </si>
  <si>
    <t>Total Créditos                 (En miles de soles)</t>
  </si>
  <si>
    <t>Fuente: Balance de Comprobación. Cada modalidad incluye cartera vigente, refinanciada, reestructurada, vencida y en cobranza judicial.</t>
  </si>
  <si>
    <t>1/ Las operaciones de descuento se registran por el monto neto desembolsado</t>
  </si>
  <si>
    <t>2/ Incluye lease-back. Los saldos se presentan neteados de los ingresos no devengados.</t>
  </si>
  <si>
    <t>3/ Incluye créditos por liquidar, pignoraticios, financiaciones estructuradas, entre otros.</t>
  </si>
  <si>
    <t>Estructura de los Créditos Indirectos por Empresa Financiera</t>
  </si>
  <si>
    <t>Avales</t>
  </si>
  <si>
    <t>Cartas Fianzas</t>
  </si>
  <si>
    <t>Cartas de Crédito</t>
  </si>
  <si>
    <t>Aceptaciones  Financieras</t>
  </si>
  <si>
    <t>Lineas de Crédito no utilizadas y Créditos concedidos no desembolsados</t>
  </si>
  <si>
    <t xml:space="preserve">Total Créditos Indirectos* (En miles de soles) </t>
  </si>
  <si>
    <t>Fuente: Balance del Comprobación.</t>
  </si>
  <si>
    <t>* De acuerdo a la definición de créditos indirectos del Reglamento para la Evaluación y Clasificación del deudor y la exigencia de provisiones. Res. SBS 11356-2008.</t>
  </si>
  <si>
    <t>Estructura de los Depósitos por Tipo y Empresa Financiera</t>
  </si>
  <si>
    <t>Depósitos del Público</t>
  </si>
  <si>
    <t>Depósitos del Sist. Financiero y Org. Internacionales</t>
  </si>
  <si>
    <t>Depósitos Totales                                 (En miles de soles)</t>
  </si>
  <si>
    <t>Vista</t>
  </si>
  <si>
    <t>Ahorros</t>
  </si>
  <si>
    <t>Plazo</t>
  </si>
  <si>
    <r>
      <t xml:space="preserve">Restringidos </t>
    </r>
    <r>
      <rPr>
        <vertAlign val="superscript"/>
        <sz val="10"/>
        <rFont val="Arial Narrow"/>
        <family val="2"/>
      </rPr>
      <t>1/</t>
    </r>
  </si>
  <si>
    <t>1/ Incluye depósitos inmovilizados, depósitos en garantía, depósitos judiciales y administrativos, entre otros.</t>
  </si>
  <si>
    <t>Estructura de los Adeudos y Obligaciones Financieras por Empresa Financiera</t>
  </si>
  <si>
    <t>Instituciones del País</t>
  </si>
  <si>
    <t>Instituciones del Exterior y Organismos Internacionales</t>
  </si>
  <si>
    <t>Total Adeudos y                                                        Obligaciones Financieras                                                             (En miles de soles)</t>
  </si>
  <si>
    <t>Corto Plazo</t>
  </si>
  <si>
    <t>Largo Plazo</t>
  </si>
  <si>
    <t>Fideicomisos y Comisiones de Confianza por Empresa Financiera</t>
  </si>
  <si>
    <t>Activos de Fideicomisos</t>
  </si>
  <si>
    <t>Gastos de Fideicomisos</t>
  </si>
  <si>
    <t>Pasivos de Fideicomisos</t>
  </si>
  <si>
    <t>Ingresos de Fideicomisos</t>
  </si>
  <si>
    <t>Patrimonio de Fideicomisos</t>
  </si>
  <si>
    <t>Comisiones de Confianza</t>
  </si>
  <si>
    <t>Ingresos de la entidad</t>
  </si>
  <si>
    <t>Por Fideicomisos</t>
  </si>
  <si>
    <t>Por Comisiones de confianza</t>
  </si>
  <si>
    <t>Patrimonio Efectivo</t>
  </si>
  <si>
    <t>ENTIDAD</t>
  </si>
  <si>
    <t>Patrimonio Efectivo de Nivel 1</t>
  </si>
  <si>
    <t>Patrimonio Efectivo de Nivel 2</t>
  </si>
  <si>
    <t>Patrimonio Efectivo Total</t>
  </si>
  <si>
    <t>Capital Ordinario de Nivel 1</t>
  </si>
  <si>
    <t>Capital Adicional de Nivel 1</t>
  </si>
  <si>
    <t xml:space="preserve"> TOTAL EMPRESAS FINANCIERAS</t>
  </si>
  <si>
    <t>Fuente: Reporte N° 3: Patrimonio Efectivo</t>
  </si>
  <si>
    <t xml:space="preserve">Nota: A partir de enero 2023 entraron en vigencia las modificaciones de la Ley General con el fin de adecuar la composición del patrimonio efectivo al estándar Basilea III (Decreto Legislativo N° 1531 del 18/03/2022). </t>
  </si>
  <si>
    <t>Estructura de los Gastos Financieros por Empresa Financiera</t>
  </si>
  <si>
    <t>Primas al Fondo de Seguro de Depósitos</t>
  </si>
  <si>
    <t>Total  Gastos Financieros                           (En miles de soles)</t>
  </si>
  <si>
    <t>Obligaciones con el Público</t>
  </si>
  <si>
    <t>Depósitos del Sistema Financiero y Org. Internacionales</t>
  </si>
  <si>
    <t>Adeudos y Obligaciones Financieras</t>
  </si>
  <si>
    <t>Obligaciones en Circulación no Subordinadas</t>
  </si>
  <si>
    <t>Obligaciones en Circulación Subordinadas</t>
  </si>
  <si>
    <t xml:space="preserve">Requerimiento de Patrimonio Efectivo y Ratio de Capital Global </t>
  </si>
  <si>
    <t>por Empresa Financiera</t>
  </si>
  <si>
    <t>REQUERIMIENTO DE PATRIMONIO EFECTIVO</t>
  </si>
  <si>
    <t>ACTIVOS Y CONTINGENTES PONDERADOS</t>
  </si>
  <si>
    <t>RATIOS DE CAPITAL</t>
  </si>
  <si>
    <r>
      <t>RATIO DE REQUERIMIENTO DE PATRIMONIO EFECTIVO DE NIVEL 1</t>
    </r>
    <r>
      <rPr>
        <b/>
        <vertAlign val="superscript"/>
        <sz val="10"/>
        <rFont val="Arial Narrow"/>
        <family val="2"/>
      </rPr>
      <t>4/</t>
    </r>
  </si>
  <si>
    <r>
      <t>RATIO DE CAPITAL GLOBAL</t>
    </r>
    <r>
      <rPr>
        <b/>
        <vertAlign val="superscript"/>
        <sz val="10"/>
        <rFont val="Arial Narrow"/>
        <family val="2"/>
      </rPr>
      <t>5/</t>
    </r>
  </si>
  <si>
    <r>
      <t>POR RIESGO DE CRÉDITO</t>
    </r>
    <r>
      <rPr>
        <b/>
        <vertAlign val="superscript"/>
        <sz val="10"/>
        <rFont val="Arial Narrow"/>
        <family val="2"/>
      </rPr>
      <t>1/</t>
    </r>
  </si>
  <si>
    <t>POR RIESGO DE MERCADO</t>
  </si>
  <si>
    <t>POR RIESGO OPERACIONAL</t>
  </si>
  <si>
    <t>POR RIESGO DE CRÉDITO</t>
  </si>
  <si>
    <r>
      <t>POR RIESGO DE MERCADO</t>
    </r>
    <r>
      <rPr>
        <b/>
        <vertAlign val="superscript"/>
        <sz val="10"/>
        <rFont val="Arial Narrow"/>
        <family val="2"/>
      </rPr>
      <t>2/</t>
    </r>
  </si>
  <si>
    <r>
      <t>POR RIESGO OPERACIONAL</t>
    </r>
    <r>
      <rPr>
        <b/>
        <vertAlign val="superscript"/>
        <sz val="10"/>
        <rFont val="Arial Narrow"/>
        <family val="2"/>
      </rPr>
      <t>2/</t>
    </r>
  </si>
  <si>
    <t>ACTIVOS Y CONTINGENTES PONDERADOS POR RIESGO TOTALES (APR)</t>
  </si>
  <si>
    <r>
      <t>CAPITAL ORDINARIO 
DE NIVEL 1 / APR</t>
    </r>
    <r>
      <rPr>
        <b/>
        <vertAlign val="superscript"/>
        <sz val="10"/>
        <rFont val="Arial Narrow"/>
        <family val="2"/>
      </rPr>
      <t>3/</t>
    </r>
  </si>
  <si>
    <r>
      <t>PATRIMONIO EFECTIVO DE NIVEL 1 / APR</t>
    </r>
    <r>
      <rPr>
        <b/>
        <vertAlign val="superscript"/>
        <sz val="10"/>
        <rFont val="Arial Narrow"/>
        <family val="2"/>
      </rPr>
      <t>4/</t>
    </r>
  </si>
  <si>
    <t>EMPRESAS</t>
  </si>
  <si>
    <t>(a)</t>
  </si>
  <si>
    <t xml:space="preserve"> (b)</t>
  </si>
  <si>
    <t xml:space="preserve"> (c)</t>
  </si>
  <si>
    <t>(d)</t>
  </si>
  <si>
    <t xml:space="preserve"> (e) </t>
  </si>
  <si>
    <t xml:space="preserve"> (f)</t>
  </si>
  <si>
    <t>(g) = (d) + (e) + (f)</t>
  </si>
  <si>
    <r>
      <t xml:space="preserve">Financiera Qapaq </t>
    </r>
    <r>
      <rPr>
        <b/>
        <sz val="8"/>
        <rFont val="Arial Narrow"/>
        <family val="2"/>
      </rPr>
      <t>*</t>
    </r>
  </si>
  <si>
    <t>Fuente: Reportes 2 Requerimiento de Patrimonio Efectivo por Riesgo de Crédito, Mercado y Operacional.</t>
  </si>
  <si>
    <t xml:space="preserve">            Reporte 3 Patrimonio Efectivo</t>
  </si>
  <si>
    <t>1/  El Requerimiento de patrimonio efectivo por riesgo de crédito se calcula multiplicando los activos y contingentes ponderados por riesgo de crédito por el límite global.</t>
  </si>
  <si>
    <t>2/ En el caso de riesgo de mercado y riesgo operacional se calcula multiplicando el requerimiento de patrimonio efectivo de cada uno de estos riesgos por la inversa del límite global y por un factor de ajuste. El límite global de 10% y su cronograma de adecuación se encuentra en la nota 5/. El factor de ajuste tiene el siguiente cronograma: i) 0.85 hasta marzo 2023; ii) 0.90 desde abril 2023 hasta febrero 2024; iii) 0.95 desde marzo hasta agosto 2024; y iv) 1.00 desde setiembre 2024 (Resolución SBS N° 2467-2023).</t>
  </si>
  <si>
    <t xml:space="preserve">3/ El Ratio de Capital Ordinario de Nivel 1 se refiere al Capital Ordinario de Nivel 1 como porcentaje de los activos y contingentes ponderados por riesgos totales. El requerimiento mínimo de este ratio es 4.5% vigente desde setiembre 2024, con el siguiente cronograma de adecuación: i) 3.825% hasta marzo 2023; ii) 4.05% desde abril 2023 hasta febrero 2024; iii) 4.275% desde marzo 2024 hasta agosto 2024 (Resolución SBS N° 2192-2023). </t>
  </si>
  <si>
    <t xml:space="preserve">4/ El Ratio de Patrimonio Efectivo de Nivel 1 se refiere a la suma del capital ordinario y capital adicional de nivel 1, como porcentaje de los activos y contingentes ponderados por riesgos totales. El requerimiento mínimo de este ratio es 6.0% vigente desde setiembre 2024, con el siguiente cronograma de adecuación: i) 5.1% hasta marzo 2023; ii) 5.4% desde abril 2023 hasta febrero 2024; iii) 5.7% desde marzo 2024 hasta agosto 2024 (Resolución SBS N° 2192-2023). </t>
  </si>
  <si>
    <t>5/ El Ratio de Capital Global es el Patrimonio Efectivo de Nivel 1 y Nivel 2 como porcentaje de los activos y contingentes ponderados por riesgos totales. El límite global de 10% establecido en el artículo 199 de la Ley General tiene un cronograma de adecuación como sigue: i) 8.5% hasta marzo 2023; ii) 9% desde abril 2023 hasta febrero 2024; iii) 9.5% desde marzo hasta agosto 2024; y iv) 10% desde setiembre 2024 (Resolución SBS N° 2192-2023).</t>
  </si>
  <si>
    <t>Nota: A partir de enero 2023 entró en vigencia las modificaciones de la Ley General con el fin de adecuar la composición del Patrimonio Efectivo al estándar Basilea III (Decreto Legislativo N° 1531 del 18/03/2022).</t>
  </si>
  <si>
    <t>Indicadores Financieros por Empresa Financiera</t>
  </si>
  <si>
    <t>( En porcentaje )</t>
  </si>
  <si>
    <t xml:space="preserve">Compartamos Financiera      </t>
  </si>
  <si>
    <t>Total Empresas Financieras</t>
  </si>
  <si>
    <t>SOLVENCIA</t>
  </si>
  <si>
    <t>Ratio de Capital Global (al 31/07/2023)</t>
  </si>
  <si>
    <t>8.71**</t>
  </si>
  <si>
    <t>Pasivo Total / Capital Social y Reservas ( N° de veces )</t>
  </si>
  <si>
    <t>CALIDAD DE ACTIVOS**</t>
  </si>
  <si>
    <t>Créditos Atrasados (criterio SBS)* / Créditos Directos</t>
  </si>
  <si>
    <t>Créditos Atrasados con más de 90 días de atraso / Créditos Directos</t>
  </si>
  <si>
    <t>Créditos Refinanciados y Reestructurados / Créditos Directos</t>
  </si>
  <si>
    <t xml:space="preserve">Provisiones / Créditos Atrasados </t>
  </si>
  <si>
    <t>EFICIENCIA Y GESTIÓN</t>
  </si>
  <si>
    <t>Gastos de Administración Anualizado / Activo Productivo Promedio</t>
  </si>
  <si>
    <t>Gastos de Operación / Margen Financiero Total</t>
  </si>
  <si>
    <t>Ingresos Financieros / Ingresos Totales</t>
  </si>
  <si>
    <t>Ingresos Financieros Anualizados / Activo Productivo Promedio</t>
  </si>
  <si>
    <t>Créditos Directos / Personal ( S/ Miles )</t>
  </si>
  <si>
    <t>Depósitos / Número de Oficinas ( S/ Miles )</t>
  </si>
  <si>
    <t>RENTABILIDAD</t>
  </si>
  <si>
    <t>Utilidad Anualizada / Patrimonio Promedio</t>
  </si>
  <si>
    <t>Utilidad Anualizada / Activo Promedio</t>
  </si>
  <si>
    <t>LIQUIDEZ</t>
  </si>
  <si>
    <t>Ratio de Liquidez MN (Promedio de saldos del mes)</t>
  </si>
  <si>
    <t>Ratio de Liquidez ME (Promedio de saldos del mes)</t>
  </si>
  <si>
    <t>Nota: La definición de los Indicadores se encuentra en el Glosario de Términos e Indicadores.</t>
  </si>
  <si>
    <t>Los valores anualizados se obtienen de la siguiente manera: valor del mes + valor a diciembre del año anterior - valor del mismo mes del año anterior. El promedio corresponde a los últimos doce meses.</t>
  </si>
  <si>
    <t>Para los créditos corporativos, a grandes y a medianas empresas cuando el atraso supera los 15 días; para los créditos a pequeñas y microempresas los 30 días; y para los créditos hipotecarios y de consumo, a los 30 días de atraso se considera la cuota como vencida y a los 90 días el saldo total.</t>
  </si>
  <si>
    <r>
      <rPr>
        <i/>
        <sz val="8"/>
        <rFont val="Arial Narrow"/>
        <family val="2"/>
      </rPr>
      <t xml:space="preserve">*  </t>
    </r>
    <r>
      <rPr>
        <sz val="8"/>
        <rFont val="Arial Narrow"/>
        <family val="2"/>
      </rPr>
      <t xml:space="preserve">En el marco de la Emergencia Nacional ante el Covid-19, se permitió a las  empresas del sistema financiero realizar la modificación de las condiciones contractuales de su cartera de créditos siempre que estos </t>
    </r>
  </si>
  <si>
    <t xml:space="preserve">    hayan estado al día a la fecha de la declaratoria de emergencia (DS 044-2020) o hayan presentado como máximo 15 días calendario de atraso al 29 de febrero 2020, hasta el 31 de agosto 2020.</t>
  </si>
  <si>
    <t xml:space="preserve">** Al 14.08.2023, la Financiera Qapaq S.A. ha concretado un aporte de capital de S/ 9 000 000, con lo que el Ratio de Capital Global se eleva a 10.87%. </t>
  </si>
  <si>
    <t>Financiera TFC S.A.</t>
  </si>
  <si>
    <t>Financiera Edyficar</t>
  </si>
  <si>
    <t xml:space="preserve">Financiera Universal </t>
  </si>
  <si>
    <t xml:space="preserve">Financiera UNO </t>
  </si>
  <si>
    <t xml:space="preserve">Amérika Financiera </t>
  </si>
  <si>
    <t>Personal Según Categoría Laboral por Empresa Financiera</t>
  </si>
  <si>
    <t>(En número de personas)</t>
  </si>
  <si>
    <t>Gerentes</t>
  </si>
  <si>
    <t>Funcionarios</t>
  </si>
  <si>
    <t>Empleados</t>
  </si>
  <si>
    <t>Total*</t>
  </si>
  <si>
    <t>TOTAL EMPRESAS FINANCIERAS*</t>
  </si>
  <si>
    <t>Créditos Directos y Número de Deudores de las Empresas Financieras  por Tipo de Crédito y Sector Económico</t>
  </si>
  <si>
    <r>
      <t xml:space="preserve">Número de                    Deudores </t>
    </r>
    <r>
      <rPr>
        <vertAlign val="superscript"/>
        <sz val="10"/>
        <rFont val="Arial Narrow"/>
        <family val="2"/>
      </rPr>
      <t>1/</t>
    </r>
  </si>
  <si>
    <t>Créditos en Moneda                                Nacional</t>
  </si>
  <si>
    <t>Créditos en Moneda   Extranjera</t>
  </si>
  <si>
    <t>Total Créditos                         Directos</t>
  </si>
  <si>
    <t>Distribución Créditos     Directos %</t>
  </si>
  <si>
    <t xml:space="preserve">CRÉDITOS CORPORATIVOS, GRANDES, MEDIANAS, PEQUEÑAS Y A MICROEMPRESAS </t>
  </si>
  <si>
    <t xml:space="preserve">      Agricultura, Ganadería, Caza y Silvicutura</t>
  </si>
  <si>
    <t xml:space="preserve">      Pesca</t>
  </si>
  <si>
    <t xml:space="preserve">      Minería</t>
  </si>
  <si>
    <t xml:space="preserve">      Industria Manufacturera</t>
  </si>
  <si>
    <t xml:space="preserve">         Alimentos bebidas y tabaco</t>
  </si>
  <si>
    <t xml:space="preserve">         Textiles y cueros</t>
  </si>
  <si>
    <t xml:space="preserve">         Madera y papel</t>
  </si>
  <si>
    <t xml:space="preserve">         Fab. de sustancias y productos químicos</t>
  </si>
  <si>
    <t xml:space="preserve">         Fab. de productos de caucho y plástico</t>
  </si>
  <si>
    <t xml:space="preserve">         Fab. de productos minerales no metálicos</t>
  </si>
  <si>
    <t xml:space="preserve">         Fab. de metales</t>
  </si>
  <si>
    <t xml:space="preserve">         Maquinaria y equipo</t>
  </si>
  <si>
    <t xml:space="preserve">         Fab. de vehículos y equipos de transporte</t>
  </si>
  <si>
    <t xml:space="preserve">         Resto manufactura</t>
  </si>
  <si>
    <t xml:space="preserve">      Electricidad, Gas y Agua</t>
  </si>
  <si>
    <t xml:space="preserve">      Construcción</t>
  </si>
  <si>
    <t xml:space="preserve">      Comercio</t>
  </si>
  <si>
    <t xml:space="preserve">         Venta y reparación de vehículos</t>
  </si>
  <si>
    <t xml:space="preserve">         Comercio al por mayor</t>
  </si>
  <si>
    <t xml:space="preserve">         Comercio al por menor</t>
  </si>
  <si>
    <t xml:space="preserve">      Hoteles y Restaurantes</t>
  </si>
  <si>
    <t xml:space="preserve">      Transporte, Almacenamiento y Comunicaciones</t>
  </si>
  <si>
    <t xml:space="preserve">      Intermediación Financiera</t>
  </si>
  <si>
    <t xml:space="preserve">      Actividades Inmobiliarias, Empresariales y de Alquiler</t>
  </si>
  <si>
    <t xml:space="preserve">         Act. inmobiliaria y de alquiler</t>
  </si>
  <si>
    <t xml:space="preserve">         Act. empresarial</t>
  </si>
  <si>
    <t xml:space="preserve">      Administracion Pública y de Defensa</t>
  </si>
  <si>
    <t xml:space="preserve">      Enseñanza</t>
  </si>
  <si>
    <t xml:space="preserve">      Servicios Sociales y de Salud</t>
  </si>
  <si>
    <t xml:space="preserve">      Otras Actividades de servicios comunitarios</t>
  </si>
  <si>
    <t xml:space="preserve">      Hogares privados c/ serv. doméstico y Órganos Extraterritoriales</t>
  </si>
  <si>
    <t>CRÉDITOS HIPOTECARIOS PARA VIVIENDA</t>
  </si>
  <si>
    <t>CRÉDITOS DE CONSUMO</t>
  </si>
  <si>
    <t xml:space="preserve">TOTAL CRÉDITOS </t>
  </si>
  <si>
    <t xml:space="preserve">1/  Corresponde a la suma de deudores de cada empresa. Por lo tanto, si un deudor tiene obligaciones con más de un banco, </t>
  </si>
  <si>
    <t xml:space="preserve">    éste se considera tantas veces como el número de bancos con las que mantiene deuda.</t>
  </si>
  <si>
    <t>Créditos Directos y Depósitos de las Empresas Financieras por Zona Geográfica</t>
  </si>
  <si>
    <t xml:space="preserve"> Departamento</t>
  </si>
  <si>
    <t xml:space="preserve">         MN</t>
  </si>
  <si>
    <t xml:space="preserve">           ME</t>
  </si>
  <si>
    <t xml:space="preserve">      Total</t>
  </si>
  <si>
    <t>Total Amazonas</t>
  </si>
  <si>
    <t>Total Ancash</t>
  </si>
  <si>
    <t>Total Apurimac</t>
  </si>
  <si>
    <t>Total Arequipa</t>
  </si>
  <si>
    <t>Total Ayacucho</t>
  </si>
  <si>
    <t>Total Cajamarca</t>
  </si>
  <si>
    <t>Total Callao</t>
  </si>
  <si>
    <t>Total Cusco</t>
  </si>
  <si>
    <t>Total Huancavelica</t>
  </si>
  <si>
    <t>Total Huanuco</t>
  </si>
  <si>
    <t>Total Ica</t>
  </si>
  <si>
    <t>Total Junin</t>
  </si>
  <si>
    <t>Total La Libertad</t>
  </si>
  <si>
    <t>Total Lambayeque</t>
  </si>
  <si>
    <t>Total Lima</t>
  </si>
  <si>
    <t>Total Loreto</t>
  </si>
  <si>
    <t>Total Madre de Dios</t>
  </si>
  <si>
    <t>Total Moquegua</t>
  </si>
  <si>
    <t>Total Pasco</t>
  </si>
  <si>
    <t>Total Piura</t>
  </si>
  <si>
    <t>Total Puno</t>
  </si>
  <si>
    <t>Total San Martin</t>
  </si>
  <si>
    <t>Total Tacna</t>
  </si>
  <si>
    <t>Total Tumbes</t>
  </si>
  <si>
    <t>Total Ucayali</t>
  </si>
  <si>
    <t>Depósitos de Empresas Financieras según Escala de Montos</t>
  </si>
  <si>
    <t>Escala</t>
  </si>
  <si>
    <t>Personas                                        Naturales</t>
  </si>
  <si>
    <t>Personas Jurídicas</t>
  </si>
  <si>
    <t>Privadas sin fines de lucro</t>
  </si>
  <si>
    <t xml:space="preserve">Otras personas jurídicas </t>
  </si>
  <si>
    <t>( En soles )</t>
  </si>
  <si>
    <t>Número</t>
  </si>
  <si>
    <t>(en miles)</t>
  </si>
  <si>
    <t>Depósitos Vista</t>
  </si>
  <si>
    <t>Hasta</t>
  </si>
  <si>
    <t>de</t>
  </si>
  <si>
    <t>a</t>
  </si>
  <si>
    <t>más</t>
  </si>
  <si>
    <t>Fuente: Anexo N° 13 Depósitos según Escala de Montos.</t>
  </si>
  <si>
    <t>Activos y Contingentes Ponderados por Riesgo de Crédito por Empresa Financiera</t>
  </si>
  <si>
    <r>
      <t>ACT.Y  CONTING. POND. POR RIESGO DE CRÉDITO</t>
    </r>
    <r>
      <rPr>
        <b/>
        <vertAlign val="superscript"/>
        <sz val="10"/>
        <color indexed="8"/>
        <rFont val="Arial Narrow"/>
        <family val="2"/>
      </rPr>
      <t>3/</t>
    </r>
  </si>
  <si>
    <r>
      <t xml:space="preserve">ACTIVOS Y CONTINGENTES PONDERADOS  POR  RIESGO DE CRÉDITO </t>
    </r>
    <r>
      <rPr>
        <b/>
        <vertAlign val="superscript"/>
        <sz val="10"/>
        <color indexed="8"/>
        <rFont val="Arial Narrow"/>
        <family val="2"/>
      </rPr>
      <t>1/</t>
    </r>
  </si>
  <si>
    <t>Total Exposiciones ajustadas ponderadas por riesgo de crédito</t>
  </si>
  <si>
    <r>
      <t>Provisiones genéricas no consideradas en Patrimonio Efectivo</t>
    </r>
    <r>
      <rPr>
        <b/>
        <vertAlign val="superscript"/>
        <sz val="10"/>
        <rFont val="Arial Narrow"/>
        <family val="2"/>
      </rPr>
      <t>2/</t>
    </r>
  </si>
  <si>
    <t>Ponderador</t>
  </si>
  <si>
    <t>Ponderador soberano de ME</t>
  </si>
  <si>
    <t>Ponderador certifcados de particip. en fondos mutuos</t>
  </si>
  <si>
    <t>Ponderador certificados de particip. en fondos de inversión</t>
  </si>
  <si>
    <t>Ponderador derivados crediticios</t>
  </si>
  <si>
    <r>
      <t>Ponderador</t>
    </r>
    <r>
      <rPr>
        <b/>
        <vertAlign val="superscript"/>
        <sz val="10"/>
        <color indexed="8"/>
        <rFont val="Arial Narrow"/>
        <family val="2"/>
      </rPr>
      <t>3/</t>
    </r>
  </si>
  <si>
    <t>Fuente: Reporte 2-A1-II Distribución por Ponderadores de Riesgo.</t>
  </si>
  <si>
    <t>1/  Las exposiciones incluyen los rendimientos devengados y se presentan netas de ingresos diferidos y de provisiones específicas. En el caso de contingentes, se refiere al monto del contingente multiplicado por el respectivo factor de conversión crediticia.</t>
  </si>
  <si>
    <t>2/  Considera el exceso de las provisiones genéricas sobre el importe computable de las mismas en el patrimonio efectivo (equivalente a 1,25% de los activos y contingentes ponderados por riesgo de crédito).</t>
  </si>
  <si>
    <t>3/  A partir de enero de 2023 (mediante Resolución SBS N° 3952-2022), a consecuencia de los cambios en la composición del patrimonio efectivo, se eliminan algunas exposiciones con sus respectivos ponderadores, que pasan a ser deducciones del patrimonio efectivo.</t>
  </si>
  <si>
    <t>Estructura de Créditos Directos e Indirectos según Categoría de Riesgo del Deudor
por Empresa Financiera</t>
  </si>
  <si>
    <t>Normal
(0)</t>
  </si>
  <si>
    <t>Con Problemas
Potenciales
(1)</t>
  </si>
  <si>
    <t>Deficiente
(2)</t>
  </si>
  <si>
    <t>Dudoso
(3)</t>
  </si>
  <si>
    <t>Pérdida
(4)</t>
  </si>
  <si>
    <r>
      <t xml:space="preserve">Total Créditos Directos e Indirectos </t>
    </r>
    <r>
      <rPr>
        <b/>
        <vertAlign val="superscript"/>
        <sz val="10"/>
        <rFont val="Arial Narrow"/>
        <family val="2"/>
      </rPr>
      <t>1/</t>
    </r>
    <r>
      <rPr>
        <b/>
        <sz val="10"/>
        <rFont val="Arial Narrow"/>
        <family val="2"/>
      </rPr>
      <t xml:space="preserve">                             (En miles
de soles)</t>
    </r>
  </si>
  <si>
    <t>Mitsui Financiera</t>
  </si>
  <si>
    <t>Fuente: Anexo N° 5 Informe de Clasificación de  Deudores y Provisiones.</t>
  </si>
  <si>
    <t xml:space="preserve">1/  En el caso de operaciones de arrendamiento financiero considera sólo el monto del principal del crédito y en el caso de los créditos indirectos considera sólo el equivalente a riesgo crediticio. </t>
  </si>
  <si>
    <t>(Ver los factores de conversión crediticia en la Resolución SBS 11356-2008)</t>
  </si>
  <si>
    <t>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t>
  </si>
  <si>
    <t xml:space="preserve">         reprogramados COVID-19), a efectos de que no sean considerados como refinanciaciones, ni se deteriore la clasificación crediticia del deudor para efectos del Reporte Crediticio de Deudores. Asimismo, ha dispuesto que los créditos de consumo, microempresa y pequeña empresa </t>
  </si>
  <si>
    <t xml:space="preserve">         reprogramados COVID-19 de deudores con clasificación Normal, sean considerados como CPP a partir de diciembre 2020 para efectos del cálculo de provisiones, otorgándose un período de adecuación hasta el 31.12.2021 (Resolución SBS N° 3155-2020).</t>
  </si>
  <si>
    <t>Créditos Directos según Situación por Empresa Financiera</t>
  </si>
  <si>
    <t>Vigentes</t>
  </si>
  <si>
    <t>Reestructurados</t>
  </si>
  <si>
    <t>Refinanciados</t>
  </si>
  <si>
    <t>Vencidos</t>
  </si>
  <si>
    <t>En Cobranza Judicial</t>
  </si>
  <si>
    <t>Total Créditos Directos</t>
  </si>
  <si>
    <t>Fuente: Anexo N° 2 Créditos Directos e Indirectos por Tipo de Garantía.</t>
  </si>
  <si>
    <t>Créditos Directos según Tipo de Crédito y Situación por Empresa Financiera</t>
  </si>
  <si>
    <t>Grandes Empresas</t>
  </si>
  <si>
    <t>Medianas Empresas</t>
  </si>
  <si>
    <t>Pequeñas Empresas</t>
  </si>
  <si>
    <t>Revolventes</t>
  </si>
  <si>
    <t>No Revolventes</t>
  </si>
  <si>
    <t>Refinanc. y Reestruct.</t>
  </si>
  <si>
    <t>Atrasados</t>
  </si>
  <si>
    <t>Fuente: Balance de Comprobación</t>
  </si>
  <si>
    <t>Créditos Directos Corporativos, a Grandes, Medianas, Pequeñas y a Microempresas por Sector Económico y Empresa Financiera</t>
  </si>
  <si>
    <t>Sector Económico</t>
  </si>
  <si>
    <t>Crediscotia              Financiera</t>
  </si>
  <si>
    <t>Total
(En miles de
soles)</t>
  </si>
  <si>
    <t xml:space="preserve">   Agricultura, Ganadería, Caza y Silvicultura</t>
  </si>
  <si>
    <t xml:space="preserve">   Pesca</t>
  </si>
  <si>
    <t xml:space="preserve">   Minería</t>
  </si>
  <si>
    <t xml:space="preserve">   Industria Manufacturera</t>
  </si>
  <si>
    <t xml:space="preserve">   Electricidad, Gas y Agua</t>
  </si>
  <si>
    <t xml:space="preserve">   Construcción</t>
  </si>
  <si>
    <t xml:space="preserve">   Comercio</t>
  </si>
  <si>
    <t xml:space="preserve">   Hoteles y Restaurantes</t>
  </si>
  <si>
    <t xml:space="preserve">   Transporte, Almacenamiento y Comunicaciones</t>
  </si>
  <si>
    <t xml:space="preserve">   Intermediación Financiera</t>
  </si>
  <si>
    <t xml:space="preserve">   Actividades Inmobiliarias, Empresariales y de Alquiler</t>
  </si>
  <si>
    <t xml:space="preserve">   Administración Pública y Defensa</t>
  </si>
  <si>
    <t xml:space="preserve">   Enseñanza</t>
  </si>
  <si>
    <t xml:space="preserve">   Servicios Sociales y Salud</t>
  </si>
  <si>
    <t xml:space="preserve">   Otras Actividades de Servicios Comunitarios</t>
  </si>
  <si>
    <t xml:space="preserve">   Hogares Privados c/Serv.  Doméstico y Órganos Extraterritoriales</t>
  </si>
  <si>
    <t>TOTAL CRÉDITOS A ACTIVIDADES EMPRESARIALES</t>
  </si>
  <si>
    <t>Fuente: Anexo  N° 3 Stock y Flujo Crediticio por Tipo de Crédito y Sector Económico.</t>
  </si>
  <si>
    <t>Ratios de Morosidad según días de incumplimiento por Empresa Financiera</t>
  </si>
  <si>
    <t>Empresas***</t>
  </si>
  <si>
    <t>Porcentaje de créditos con</t>
  </si>
  <si>
    <t>Morosidad según criterio contable SBS**</t>
  </si>
  <si>
    <t>Más de 30 días de incumplimiento</t>
  </si>
  <si>
    <t>Más de 60 días de incumplimiento</t>
  </si>
  <si>
    <t>Más de 90 días de incumplimiento*</t>
  </si>
  <si>
    <t>Más de 120 días de incumplimiento</t>
  </si>
  <si>
    <t>Fuente: Reporte N° 14 Créditos según días de incumplimiento.</t>
  </si>
  <si>
    <t>*  Morosidad acorde con estándares internacionales. Corresponde a la definición de créditos vencidos establecida en Basilea II.</t>
  </si>
  <si>
    <t>** Un crédito se considera vencido cuando tiene más de 15 días de atraso para los créditos corporativos, a grandes y a medianas empresas; más de 30 días para los créditos a pequeñas y microempresas;</t>
  </si>
  <si>
    <t>y en el caso de los créditos hipotecarios y de consumo, se considera vencida la cuota con más de 30 días de atraso y el saldo a partir de 90 días de atraso.</t>
  </si>
  <si>
    <t>*** Con Resolucion SBS N° 3553-2022 de fecha 18.11.2022, se autorizó la disolución voluntaria de Amerika Financiera S.A.</t>
  </si>
  <si>
    <t>Flujo de Créditos Castigados por Tipo de Crédito y Empresa Financiera</t>
  </si>
  <si>
    <t>en el mes de Agosto de 2023</t>
  </si>
  <si>
    <t>( En miles de Soles )</t>
  </si>
  <si>
    <t xml:space="preserve">Flujo Mensual de castigos </t>
  </si>
  <si>
    <t>Corporativos</t>
  </si>
  <si>
    <t xml:space="preserve">Grandes Empresas </t>
  </si>
  <si>
    <t xml:space="preserve">Consumo </t>
  </si>
  <si>
    <t>Hipotecarios</t>
  </si>
  <si>
    <t>TOTAL EMPRESA FINANCIERA</t>
  </si>
  <si>
    <t>Fuente: Reporte N° 25 Información de Castigos y Condonaciones de Créditos.</t>
  </si>
  <si>
    <t>Morosidad según tipo y modalidad de crédito por Empresa Financiera</t>
  </si>
  <si>
    <t xml:space="preserve">   Préstamos revolventes</t>
  </si>
  <si>
    <t xml:space="preserve">   Préstamos no revolventes</t>
  </si>
  <si>
    <t xml:space="preserve">     Préstamos autos</t>
  </si>
  <si>
    <t xml:space="preserve">Total Créditos Directos                          </t>
  </si>
  <si>
    <t>Estructura de Créditos Directos e Indirectos por Tipo de Crédito y Categoría de Riesgo del Deudor por Empresa Financiera</t>
  </si>
  <si>
    <t>Hipotecario para Vivienda</t>
  </si>
  <si>
    <t>Fuente: Anexo N° 5 Informe de Clasificación de Deudores y Provisiones.</t>
  </si>
  <si>
    <t>Clasificación del deudor 0: Normal; 1: Con Problemas Potenciales; 2: Deficiente; 3: Dudoso y 4: Pérdida.</t>
  </si>
  <si>
    <t>Corresponde a los créditos directos y la exposición equivalente a riesgo crediticio de los créditos indirectos.</t>
  </si>
  <si>
    <t>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 reprogramados COVID-19), a efectos de que no sean considerados como refinanciaciones, ni se deteriore la clasificación crediticia del deudor para efectos del</t>
  </si>
  <si>
    <t xml:space="preserve">         Reporte Crediticio de Deudores. Asimismo, ha dispuesto que los créditos de consumo, microempresa y pequeña empresa reprogramados COVID-19 de deudores con clasificación Normal, sean considerados como CPP a partir de diciembre 2020 para efectos del cálculo de provisiones, otorgándose un período de adecuación hasta el 31.12.2021 (Resolución SBS N° 3155-2020).</t>
  </si>
  <si>
    <t>Detalle de créditos por tipo, modalidad y moneda por Empresa Financiera</t>
  </si>
  <si>
    <t>MN 
(S/ Miles)</t>
  </si>
  <si>
    <t>ME 
(US$ miles)</t>
  </si>
  <si>
    <t>Total 
(S/ Miles)</t>
  </si>
  <si>
    <t xml:space="preserve">   Créditos corporativo</t>
  </si>
  <si>
    <t>Sobregiros en cuenta corriente</t>
  </si>
  <si>
    <t>Otros créditos corporativo</t>
  </si>
  <si>
    <t xml:space="preserve">   Créditos a grandes empresas</t>
  </si>
  <si>
    <t>Otros créditos a grandes empresas</t>
  </si>
  <si>
    <t xml:space="preserve">   Créditos a medianas empresas</t>
  </si>
  <si>
    <t>Otros créditos a medianas empresas</t>
  </si>
  <si>
    <t xml:space="preserve">   Créditos a pequeñas empresas</t>
  </si>
  <si>
    <t>Otros créditos a pequeñas empresas</t>
  </si>
  <si>
    <t xml:space="preserve">   Créditos a microempresas</t>
  </si>
  <si>
    <t>Otros créditos a microempresas</t>
  </si>
  <si>
    <t xml:space="preserve">   Créditos de consumo*</t>
  </si>
  <si>
    <t xml:space="preserve">   Préstamos Revolventes</t>
  </si>
  <si>
    <t xml:space="preserve">   Préstamos no Revolventes</t>
  </si>
  <si>
    <t xml:space="preserve">      Préstamos autos</t>
  </si>
  <si>
    <t>Pignoraticios</t>
  </si>
  <si>
    <t>Otros créditos de consumo</t>
  </si>
  <si>
    <t xml:space="preserve">   Créditos hipotecarios para vivienda</t>
  </si>
  <si>
    <t>Otros créditos hipotecarios para vivienda</t>
  </si>
  <si>
    <t>Total Créditos:</t>
  </si>
  <si>
    <t xml:space="preserve">Tipo de Cambio: </t>
  </si>
  <si>
    <t>Créditos Directos por Tipo de Garantía por Empresa Financiera</t>
  </si>
  <si>
    <t>(En Porcentaje)</t>
  </si>
  <si>
    <t>Garantías Preferidas</t>
  </si>
  <si>
    <t>Créditos con responsabilidad subsidiaria</t>
  </si>
  <si>
    <t>Créditos de arrendamiento financiero</t>
  </si>
  <si>
    <t xml:space="preserve">Créditos con garantías no preferidas </t>
  </si>
  <si>
    <t>Créditos sin garantías</t>
  </si>
  <si>
    <t>Total créditos directos
(En miles de S/)</t>
  </si>
  <si>
    <t>Autoliquidables</t>
  </si>
  <si>
    <t>De muy rápida realización</t>
  </si>
  <si>
    <t>Primera hipoteca sobre inmuebles</t>
  </si>
  <si>
    <t>Otras garantías preferidas</t>
  </si>
  <si>
    <t>Fuente: Anexo N° 2: Créditos directos e indirectos según tipo de garantía.</t>
  </si>
  <si>
    <t>Movimiento de los Depósitos Totales en Moneda Nacional por Empresa Financiera</t>
  </si>
  <si>
    <t>Número de
Cuentas</t>
  </si>
  <si>
    <t>Saldo
Anterior</t>
  </si>
  <si>
    <t>Abonos</t>
  </si>
  <si>
    <t>Intereses
Capitalizados</t>
  </si>
  <si>
    <t>Retiros y
Cargos</t>
  </si>
  <si>
    <t>Saldo Final</t>
  </si>
  <si>
    <t>Fuente: Anexo 11 Movimiento de los Depósitos según Monto y Número de Cuentas.</t>
  </si>
  <si>
    <t>Movimiento de los Depósitos Totales en Moneda Extranjera por Empresa Financiera</t>
  </si>
  <si>
    <t>Ratios de Liquidez en Moneda Nacional y Moneda Extranjera por Empresa Financiera</t>
  </si>
  <si>
    <t xml:space="preserve">Liquidez en Moneda Nacional                                                                                                 </t>
  </si>
  <si>
    <t xml:space="preserve">Liquidez en Moneda Extranjera                                                                                                                   </t>
  </si>
  <si>
    <t>Activos Líquidos                     (a)                                            (En miles de soles)</t>
  </si>
  <si>
    <t>Pasivos de Corto                               Plazo                                         (b)                                                (En miles de soles)</t>
  </si>
  <si>
    <t>Ratio de Liquidez                                                                                                                                 (a)/(b)                                                                ( En porcentaje)</t>
  </si>
  <si>
    <t>Activos Líquidos                           (c)                                        (En miles de dólares)</t>
  </si>
  <si>
    <t>Pasivos de Corto                                    Plazo                                         (d)                                            (En miles de dólares)</t>
  </si>
  <si>
    <t>Ratio de Liquidez                                                               (c)/(d)                                                              (En porcentaje)</t>
  </si>
  <si>
    <t>Fuente: Anexo N° 15-C Posición Mensual de Liquidez.</t>
  </si>
  <si>
    <t>Depósitos del público en Moneda Nacional por Empresa Financiera</t>
  </si>
  <si>
    <t>Cuentas a Plazo</t>
  </si>
  <si>
    <t>Cuenta Corriente</t>
  </si>
  <si>
    <t>Hasta 30          días</t>
  </si>
  <si>
    <t>De 31 a 90       días</t>
  </si>
  <si>
    <t>De 91 a 180 días</t>
  </si>
  <si>
    <t>De 181 a 360 días</t>
  </si>
  <si>
    <t>Más de 360     días</t>
  </si>
  <si>
    <t>C.T.S.</t>
  </si>
  <si>
    <t>Fuente: Reporte N° 6-B : Tasas de Interés Pasivas sobre Saldos.</t>
  </si>
  <si>
    <t>Depósitos del público en Moneda Extranjera por Empresa Financiera</t>
  </si>
  <si>
    <t>(En miles de dólares)</t>
  </si>
  <si>
    <t>Requerimiento de Patrimonio Efectivo por Riesgo de Mercado por Empresa Financiera</t>
  </si>
  <si>
    <t>Requerimiento de Patrimonio Efectivo</t>
  </si>
  <si>
    <t xml:space="preserve"> Por Riesgo 
Cambiario 
(a)</t>
  </si>
  <si>
    <t>Por Riesgo de Precio en la Cartera de Negociación 
(b)</t>
  </si>
  <si>
    <t>Por Riesgo de Tasa de Interés en la Cartera de Negociación
(c)</t>
  </si>
  <si>
    <t>Por Riesgo de
Commodities 
(d)</t>
  </si>
  <si>
    <t>Requerimiento Total por
Riesgo de Mercado
(a) + (b) + (c) + (d)</t>
  </si>
  <si>
    <t>Fuente: Reporte Nº 2-B1: Requerimiento de Patrimonio Efectivo por Riesgo Cambiario, de Precio en la Cartera de Negociación y de Tasa de Interés.</t>
  </si>
  <si>
    <t>Posición Global en Moneda Extranjera por Empresa Financiera</t>
  </si>
  <si>
    <t>Posición de Cambio de 
Balance en M. E. 
(a)</t>
  </si>
  <si>
    <t xml:space="preserve"> Posición Neta en Derivados 
de M. E. *
(b)</t>
  </si>
  <si>
    <t>Delta de las Posiciones Netas en Opciones sobre M. E. 
(c)</t>
  </si>
  <si>
    <t>Posición Global 
en M.E. 
(a)+(b)+(c)</t>
  </si>
  <si>
    <t>Fuente: Reporte 2-B1 Anexo 3: Requerimiento de Patrimonio Efectivo por Riesgo Cambiario - Método Estándar</t>
  </si>
  <si>
    <t xml:space="preserve">* Las posiciones para cada divisa, se registran por el importe equivalente al valor presente. (Ver Resolución SBSN° 6328-2009)
N° 6328-2009
</t>
  </si>
  <si>
    <t xml:space="preserve">     Requerimiento de Patrimonio Efectivo por Riesgo Operacional                                       por Empresa Financiera</t>
  </si>
  <si>
    <t>Requerimiento según Método del Indicador Básico</t>
  </si>
  <si>
    <t>Requerimiento según Método Estándar Alternativo</t>
  </si>
  <si>
    <t>Requerimiento
Adicional</t>
  </si>
  <si>
    <t>Requerimiento Total por Riesgo Operacional</t>
  </si>
  <si>
    <t>Fuente: Reporte 2-C1 Requerimiento del Patrimonio Efectivo por Riesgo Operacional - Método del Indicador Básico y Reporte 2-C2 Requerimiento del Patrimonio Efectivo por Riesgo Operacional - Método Estándar Alternativo.</t>
  </si>
  <si>
    <t>Índice</t>
  </si>
  <si>
    <t>Volver al Índice</t>
  </si>
  <si>
    <t xml:space="preserve">NOTA METODOLÓGICA SOBRE LOS ESTADOS FINANCIEROS </t>
  </si>
  <si>
    <t>Con el fin de poner a disposición del público información de las principales cuentas del Balance General y del Estado de Ganancias y Pérdidas, que sean comparables en el tiempo, la agrupación de la información financiera publicada en la web de la SBS es diferente a la agrupación que las empresas del sistema financiero deben utilizar para presentar y publicar sus Estados de Situación Financiera (Forma A) y sus Estados de Resultados (Forma B-1), la cual está establecida en el Manual de Contabilidad. Por ello, a continuación, se presenta la agrupación empleada en la publicación del Balance General y Estado de Ganancias y Pérdidas del Boletín Estadístico publicado en la web.</t>
  </si>
  <si>
    <t>BALANCE GENERAL</t>
  </si>
  <si>
    <t>ACTIVO</t>
  </si>
  <si>
    <t>(A)</t>
  </si>
  <si>
    <t>(A.1)</t>
  </si>
  <si>
    <t>Caja</t>
  </si>
  <si>
    <t>(A.2)</t>
  </si>
  <si>
    <t>Bancos y Corresponsales</t>
  </si>
  <si>
    <t>1102+1103+1104-2702.05.01</t>
  </si>
  <si>
    <t>(A.3)</t>
  </si>
  <si>
    <t>1106+1107</t>
  </si>
  <si>
    <t>(A.4)</t>
  </si>
  <si>
    <t>Canje</t>
  </si>
  <si>
    <t>(B)</t>
  </si>
  <si>
    <t>(C)</t>
  </si>
  <si>
    <t>INVERSIONES NETAS DE PROV. Y DE ING. NO DEVENGADOS</t>
  </si>
  <si>
    <t>(C.1)</t>
  </si>
  <si>
    <t>Inversiones Negociables a valor razonable con cambios en resultados</t>
  </si>
  <si>
    <t>1301+1302</t>
  </si>
  <si>
    <t>(C.2)</t>
  </si>
  <si>
    <t>Inversiones Disponibles para la Venta</t>
  </si>
  <si>
    <t>1303+1304</t>
  </si>
  <si>
    <t>(C.3)</t>
  </si>
  <si>
    <t>Inversiones a Vencimiento</t>
  </si>
  <si>
    <t>(C.4)</t>
  </si>
  <si>
    <t>Inversiones en Commodities</t>
  </si>
  <si>
    <t>(C.5)</t>
  </si>
  <si>
    <t>Inversiones en Subsidiarias, Asociadas y negocios conjuntos</t>
  </si>
  <si>
    <t>1701+1702+1703+1704+1705</t>
  </si>
  <si>
    <t>(C.6)</t>
  </si>
  <si>
    <t>Provisiones</t>
  </si>
  <si>
    <t>1309-2702.05.03-2702.05.07</t>
  </si>
  <si>
    <t>(D)</t>
  </si>
  <si>
    <t>CREDITOS NETOS DE PROV. Y DE ING. NO DEVENGADOS</t>
  </si>
  <si>
    <t>(D.1)</t>
  </si>
  <si>
    <t>(D.2)</t>
  </si>
  <si>
    <r>
      <t>1401.10.01+1401.10.04+1401.11.01+1401.11.04+1401.12.01+1401.12.04+1401.13.01+1401.13.04+1401.02.01+ 1401.02.04+1401.03.01+1401.03.04+1401.07.01+1401.07.04+1401.08.01+1401.08.04-</t>
    </r>
    <r>
      <rPr>
        <b/>
        <sz val="10"/>
        <rFont val="Arial"/>
        <family val="2"/>
      </rPr>
      <t>N(</t>
    </r>
    <r>
      <rPr>
        <sz val="11"/>
        <color theme="1"/>
        <rFont val="Aptos Narrow"/>
        <family val="2"/>
        <scheme val="minor"/>
      </rPr>
      <t>2101.01)</t>
    </r>
  </si>
  <si>
    <t>(D.3)</t>
  </si>
  <si>
    <t>Tarjetas de Crédito</t>
  </si>
  <si>
    <t>1401.02.02+1401.03.02+1401.07.02+1401.08.02+1401.10.02+1401.11.02+1401.12.02+1401.13.02+1401.02.08+ 1401.03.08+1401.07.08+1401.08.08+1401.10.08+1401.11.08+1401.12.08+1401.13.08</t>
  </si>
  <si>
    <t>(D.4)</t>
  </si>
  <si>
    <t>1401.02.05+1401.07.05+1401.08.05+1401.10.05+1401.11.05+1401.12.05+1401.13.05</t>
  </si>
  <si>
    <t>(D.5)</t>
  </si>
  <si>
    <t>1401.02.10+1401.07.10+1401.08.10+1401.10.10+1401.11.10+1401.12.10+1401.13.10</t>
  </si>
  <si>
    <t>(D.6)</t>
  </si>
  <si>
    <t>1401.02.06+1401.03.06+1401.05.06+1401.06.06+1401.07.06+1401.08.06+1401.09.06+1401.10.06+1401.11.06+ 1401.12.06+1401.13.06+1401.03.03</t>
  </si>
  <si>
    <t>(D.7)</t>
  </si>
  <si>
    <t>Arrendamiento Financiero</t>
  </si>
  <si>
    <t>1401.02.11+1401.02.12+1401.03.11+1401.03.12+1401.07.11+1401.07.12+1401.08.11+1401.08.12+1401.10.11+ 1401.10.12+1401.11.11+1401.11.12+1401.12.11+1401.12.12+1401.13.11+1401.13.12</t>
  </si>
  <si>
    <t>(D.8)</t>
  </si>
  <si>
    <t>(D.9)</t>
  </si>
  <si>
    <t>1401.02.26+1401.07.26+1401.10.26+1401.11.26+1401.12.26+1401.13.26</t>
  </si>
  <si>
    <t>(D.10)</t>
  </si>
  <si>
    <t>Créditos por Liquidar</t>
  </si>
  <si>
    <t>1401.02.21+1401.07.21+1401.08.21+1401.10.21+1401.11.21+1401.12.21+1401.13.21</t>
  </si>
  <si>
    <t>(D.11)</t>
  </si>
  <si>
    <t>1401.02.27+1401.02.99+1401.03.13+1401.03.99+1401.05.99+1401.06.99+1401.07.18+1401.07.27+1401.07.99+ 1401.08.18+1401.08.27+1401.08.99+1401.09.18+1401.09.99+1401.10.18+1401.10.27+1401.10.30+1401.10.31+ 1401.10.32+1401.10.33+1401.10.34+1401.10.99+1401.11.18+1401.11.27+1401.11.30+1401.11.31+1401.11.32+ 1401.11.33+1401.11.34+1401.11.99+1401.12.18+1401.12.27+1401.12.30+1401.12.31+1401.12.32+1401.12.33+ 1401.12.34+1401.12.99+1401.13.18+1401.13.27+1401.13.99</t>
  </si>
  <si>
    <t>(D.12)</t>
  </si>
  <si>
    <t>Refinanciados y Reestruturados</t>
  </si>
  <si>
    <t>1403+1404</t>
  </si>
  <si>
    <t>(D.13)</t>
  </si>
  <si>
    <t>(D.14)</t>
  </si>
  <si>
    <t>(D.15)</t>
  </si>
  <si>
    <t>(D.16)</t>
  </si>
  <si>
    <t>1409-2702.05.04.01</t>
  </si>
  <si>
    <t>(D.17)</t>
  </si>
  <si>
    <t>Intereses y Comisiones  no Devengados</t>
  </si>
  <si>
    <t>-2901.01.01-2901.01.03-2901.01.04-2901.01.05-2901.01.06 -(2901.02-2901.02.07)-2901.08.01-2901.07.02-2901.01.08</t>
  </si>
  <si>
    <t>(E)</t>
  </si>
  <si>
    <t>15-1508-2702.05.05-2901.07.06</t>
  </si>
  <si>
    <t>(F)</t>
  </si>
  <si>
    <t>RENDIMIENTOS DEVENGADOS POR COBRAR</t>
  </si>
  <si>
    <t>(F.1)</t>
  </si>
  <si>
    <t>(F.2)</t>
  </si>
  <si>
    <t>(F.3)</t>
  </si>
  <si>
    <t>(F.4)</t>
  </si>
  <si>
    <t>(F.5)</t>
  </si>
  <si>
    <t>Cuentas por Cobrar</t>
  </si>
  <si>
    <t>(G)</t>
  </si>
  <si>
    <t>16-2702.05.06</t>
  </si>
  <si>
    <t>(H)</t>
  </si>
  <si>
    <t>INMUEBLE, MOBILIARIO Y EQUIPO NETO</t>
  </si>
  <si>
    <t>(I)</t>
  </si>
  <si>
    <t>OTROS ACTIVOS</t>
  </si>
  <si>
    <r>
      <t xml:space="preserve">MN: 
</t>
    </r>
    <r>
      <rPr>
        <sz val="11"/>
        <color theme="1"/>
        <rFont val="Aptos Narrow"/>
        <family val="2"/>
        <scheme val="minor"/>
      </rPr>
      <t>1914+SI((1906.01+1906.02-2507.03.01-2507.03.02)&gt;0,(1916.01+1916.02-2517.03.01-2517.03.02)+(1936.01+1936.02-2537.03.01-2537.03.02),0)+1913+1911+1916.09+1917+1918+1919+1934+1933+1931+1936.09+1937+1938+1939</t>
    </r>
  </si>
  <si>
    <r>
      <t xml:space="preserve">ME:
</t>
    </r>
    <r>
      <rPr>
        <sz val="11"/>
        <color theme="1"/>
        <rFont val="Aptos Narrow"/>
        <family val="2"/>
        <scheme val="minor"/>
      </rPr>
      <t>1924+SI((1906.01+1906.02-2507.03.01-2507.03.02)&gt;0,1926.01+1926.02-2527.03.01-2527.03.02,0)+1923+1921+1926.09+1927+1928+1929</t>
    </r>
  </si>
  <si>
    <t>(J)</t>
  </si>
  <si>
    <t>TOTAL  ACTIVO</t>
  </si>
  <si>
    <t>PASIVO</t>
  </si>
  <si>
    <t>(K)</t>
  </si>
  <si>
    <t>(K.1)</t>
  </si>
  <si>
    <r>
      <rPr>
        <b/>
        <sz val="10"/>
        <rFont val="Arial"/>
        <family val="2"/>
      </rPr>
      <t>P(</t>
    </r>
    <r>
      <rPr>
        <sz val="11"/>
        <color theme="1"/>
        <rFont val="Aptos Narrow"/>
        <family val="2"/>
        <scheme val="minor"/>
      </rPr>
      <t>2101.01)+2101.02+2101.03</t>
    </r>
  </si>
  <si>
    <t>(K.2)</t>
  </si>
  <si>
    <t>(K.3)</t>
  </si>
  <si>
    <t>(K.4)</t>
  </si>
  <si>
    <t xml:space="preserve">    Certificados Bancarios y de Depósitos</t>
  </si>
  <si>
    <t>2103.01+2103.02</t>
  </si>
  <si>
    <t>(K.5)</t>
  </si>
  <si>
    <t xml:space="preserve">    Cuentas a Plazo</t>
  </si>
  <si>
    <t>(K.6)</t>
  </si>
  <si>
    <t xml:space="preserve">    C.T.S.</t>
  </si>
  <si>
    <t>(K.7)</t>
  </si>
  <si>
    <t xml:space="preserve">    Otros</t>
  </si>
  <si>
    <t>2103.04+2103.06+2103.09+2101.09</t>
  </si>
  <si>
    <t>(K.8)</t>
  </si>
  <si>
    <t>Depósitos Restringidos</t>
  </si>
  <si>
    <t>(K.9)</t>
  </si>
  <si>
    <t>Otras Obligaciones a la Vista</t>
  </si>
  <si>
    <t>(K.10)</t>
  </si>
  <si>
    <t>A la vista</t>
  </si>
  <si>
    <t>2101.04+2101.05+2101.06+2101.07+2101.08+2101.10+2101.11+2101.15+2101.19+2101.13+2101.14+2101.16+ 2101.12+2101.17+2101.18</t>
  </si>
  <si>
    <t>(K.11)</t>
  </si>
  <si>
    <t>Rlacionadas con Inversiones</t>
  </si>
  <si>
    <t>(L)</t>
  </si>
  <si>
    <t>DEPOSITOS DELSISTEMA FINANCIERO Y ORGANISMOS INTERNACIONALES</t>
  </si>
  <si>
    <t>(L.1)</t>
  </si>
  <si>
    <t>(L.2)</t>
  </si>
  <si>
    <t>(L.3)</t>
  </si>
  <si>
    <t>(M)</t>
  </si>
  <si>
    <t>22- 2208</t>
  </si>
  <si>
    <t>(N)</t>
  </si>
  <si>
    <t>ADEUDOS Y OBLIGACIONES FINANCIERAS</t>
  </si>
  <si>
    <t>(N.1)</t>
  </si>
  <si>
    <t xml:space="preserve">    Instituciones del País</t>
  </si>
  <si>
    <t>2401+2402+2403+2406+2602+2603+2606</t>
  </si>
  <si>
    <t>(N.2)</t>
  </si>
  <si>
    <t xml:space="preserve">    Instituciones del Exterior y Organismos Internacionales</t>
  </si>
  <si>
    <t>2404+2405+2407+2604+2605+2607</t>
  </si>
  <si>
    <t>(Ñ)</t>
  </si>
  <si>
    <t>OBLIGACIONES EN CIRCULACION NO SUBORDINADAS</t>
  </si>
  <si>
    <t>(Ñ.1)</t>
  </si>
  <si>
    <t xml:space="preserve">    Bonos de Arrendamiento Financiero</t>
  </si>
  <si>
    <t>(Ñ.2)</t>
  </si>
  <si>
    <t xml:space="preserve">    Instrumentos Hipotecarios</t>
  </si>
  <si>
    <t>(Ñ.3)</t>
  </si>
  <si>
    <t xml:space="preserve">    Otros Instrumentos de Deuda</t>
  </si>
  <si>
    <t>2801+2807</t>
  </si>
  <si>
    <t>(O)</t>
  </si>
  <si>
    <t>CUENTAS POR PAGAR NETAS</t>
  </si>
  <si>
    <t>25-2508-(2507.03.01+2507.03.02)</t>
  </si>
  <si>
    <t>(P)</t>
  </si>
  <si>
    <t>INTERESES Y OTROS GASTOS DEVENGADOS POR PAGAR</t>
  </si>
  <si>
    <t>(P.1)</t>
  </si>
  <si>
    <t xml:space="preserve">    Obligaciones con el Público</t>
  </si>
  <si>
    <t>2108.01+2108.02+2108.03+2108.07</t>
  </si>
  <si>
    <t>(P.2)</t>
  </si>
  <si>
    <t xml:space="preserve">    Depósitos del Sistema Financiero y Organismos Internacionales</t>
  </si>
  <si>
    <t>(P.3)</t>
  </si>
  <si>
    <t>(P.4)</t>
  </si>
  <si>
    <t xml:space="preserve">    Adeudos y Obligaciones Financieras</t>
  </si>
  <si>
    <t>2408+2608</t>
  </si>
  <si>
    <t>(P.5)</t>
  </si>
  <si>
    <t xml:space="preserve">    Obligaciones en Circulación no Subordinadas</t>
  </si>
  <si>
    <t>2808.01+2808.07+2808.05+2808.04</t>
  </si>
  <si>
    <t>(P.6)</t>
  </si>
  <si>
    <t xml:space="preserve">    Cuentas por Pagar</t>
  </si>
  <si>
    <t>(Q)</t>
  </si>
  <si>
    <r>
      <rPr>
        <b/>
        <sz val="10"/>
        <rFont val="Arial"/>
        <family val="2"/>
      </rPr>
      <t>MN:</t>
    </r>
    <r>
      <rPr>
        <sz val="11"/>
        <color theme="1"/>
        <rFont val="Aptos Narrow"/>
        <family val="2"/>
        <scheme val="minor"/>
      </rPr>
      <t xml:space="preserve">
291-2911.01-2911.02+2116-2911.08.01+293-2931.01-2931.02+2136-2931.08.01+2911.02.07-2911.07.02+2931.02.07-2931.07.02-1912-1932+SI((1906.01+1906.02-2507.03.01-2507.03.02)&lt;0, ((1916.01+1916.02-2517.03.01-2517.03.02)+(1936.01+1936.02-2537.03.01-2537.03.02))*(-1),0)+2419+2619+2819-2911.07.06+2439+2639+2839-2931.07.06</t>
    </r>
  </si>
  <si>
    <r>
      <rPr>
        <b/>
        <sz val="10"/>
        <rFont val="Arial"/>
        <family val="2"/>
      </rPr>
      <t>ME:</t>
    </r>
    <r>
      <rPr>
        <sz val="11"/>
        <color theme="1"/>
        <rFont val="Aptos Narrow"/>
        <family val="2"/>
        <scheme val="minor"/>
      </rPr>
      <t xml:space="preserve">
292-2921.01-2921.02+2126-2921.08.01+2921.02.07-2921.07.02-1922+SI((1906.01+1906.02-2507.03.01-2507.03.02)&lt;0, (1916.01+1916.02-2517.03.01-2517.03.02)*(-1),0)+2429+2629+2829-2921.07.06</t>
    </r>
  </si>
  <si>
    <t>(R)</t>
  </si>
  <si>
    <t>PROVISIONES</t>
  </si>
  <si>
    <t>(R.1)</t>
  </si>
  <si>
    <t>Créditos Indirectos</t>
  </si>
  <si>
    <t>(R.2)</t>
  </si>
  <si>
    <t>Otras Provisiones</t>
  </si>
  <si>
    <t>2702-(2705.02-2702.05.04.02)</t>
  </si>
  <si>
    <t>(S)</t>
  </si>
  <si>
    <t xml:space="preserve">OBLIGACIONES EN CIRCULACION SUBORDINADAS </t>
  </si>
  <si>
    <t>2802+2803+2806+2808.02+2808.03+2808.06</t>
  </si>
  <si>
    <t>(T)</t>
  </si>
  <si>
    <t>(U)</t>
  </si>
  <si>
    <t>(U.1)</t>
  </si>
  <si>
    <t>Capital Social</t>
  </si>
  <si>
    <t>3101+3102+3103+3104+3401</t>
  </si>
  <si>
    <t>(U.2)</t>
  </si>
  <si>
    <t>Capital Adicional</t>
  </si>
  <si>
    <t>3201+3202+3203+3204+3402</t>
  </si>
  <si>
    <t>(U.3)</t>
  </si>
  <si>
    <t>Reservas</t>
  </si>
  <si>
    <t>3301+3302+3303</t>
  </si>
  <si>
    <t>(U.4)</t>
  </si>
  <si>
    <t>Ajustes al Patrimonio</t>
  </si>
  <si>
    <t>38-(3801.01+3801.02+3802.01)+3602+3603+3605</t>
  </si>
  <si>
    <t>(U.5)</t>
  </si>
  <si>
    <t>Resultados Acumulados</t>
  </si>
  <si>
    <t>3801.01+3801.02+3802.01</t>
  </si>
  <si>
    <t>(U.6)</t>
  </si>
  <si>
    <t>Resultados Netos del Ejercicio</t>
  </si>
  <si>
    <t>3901+3902</t>
  </si>
  <si>
    <t>(V)</t>
  </si>
  <si>
    <t>(W)</t>
  </si>
  <si>
    <t>CONTIGENTES ACREEDORAS</t>
  </si>
  <si>
    <t>(W.1)</t>
  </si>
  <si>
    <t>7201+7202+7203+7204</t>
  </si>
  <si>
    <t>(W.2)</t>
  </si>
  <si>
    <t>Lineas de Crédito no Utilizadas y Créditos no Desembolsados</t>
  </si>
  <si>
    <t>(W.3)</t>
  </si>
  <si>
    <t>Instrumentos  Financieros Derivados</t>
  </si>
  <si>
    <t>(W.4)</t>
  </si>
  <si>
    <t>Otras Cuentas Contingentes</t>
  </si>
  <si>
    <t>7208+7209</t>
  </si>
  <si>
    <t>ESTADO DE GANANCIAS Y PÉRDIDAS</t>
  </si>
  <si>
    <t>INGRESOS FINANCIEROS</t>
  </si>
  <si>
    <t>(A.1)+(A.2)+(A.3)+(A.4)+(A.5)+(A.6)+(A.7)+(A.8)+(A.9)</t>
  </si>
  <si>
    <t>Ganancias por valorización de inversiones</t>
  </si>
  <si>
    <r>
      <rPr>
        <b/>
        <sz val="10"/>
        <rFont val="Arial"/>
        <family val="2"/>
      </rPr>
      <t>SA</t>
    </r>
    <r>
      <rPr>
        <sz val="11"/>
        <color theme="1"/>
        <rFont val="Aptos Narrow"/>
        <family val="2"/>
        <scheme val="minor"/>
      </rPr>
      <t>((5109.11+5109.12+5109.13+5109.14+5109.15+5108.04.03) - (4109.11-4109.12-4109.13-4109.14-4109.15-4108.04.03))</t>
    </r>
  </si>
  <si>
    <t>(A.5)</t>
  </si>
  <si>
    <t>Ganancias por Inversiones en Subsidiarias, Asociadas y Negocios Conjuntos</t>
  </si>
  <si>
    <r>
      <rPr>
        <b/>
        <sz val="10"/>
        <rFont val="Arial"/>
        <family val="2"/>
      </rPr>
      <t>SA</t>
    </r>
    <r>
      <rPr>
        <sz val="11"/>
        <color theme="1"/>
        <rFont val="Aptos Narrow"/>
        <family val="2"/>
        <scheme val="minor"/>
      </rPr>
      <t>(5109.04-4109.04)</t>
    </r>
  </si>
  <si>
    <t>(A.6)</t>
  </si>
  <si>
    <t>Créditos directos</t>
  </si>
  <si>
    <t>5104+5107</t>
  </si>
  <si>
    <t>(A.7)</t>
  </si>
  <si>
    <t>Diferencia de cambio</t>
  </si>
  <si>
    <r>
      <rPr>
        <b/>
        <sz val="10"/>
        <rFont val="Arial"/>
        <family val="2"/>
      </rPr>
      <t>SA</t>
    </r>
    <r>
      <rPr>
        <sz val="11"/>
        <color theme="1"/>
        <rFont val="Aptos Narrow"/>
        <family val="2"/>
        <scheme val="minor"/>
      </rPr>
      <t>((5108.01+5108.04.09+5108.09-4108.01) - (4108.04.09+4108.09))</t>
    </r>
  </si>
  <si>
    <t>(A.8)</t>
  </si>
  <si>
    <t>Ganancias en Productos Financieros Derivados</t>
  </si>
  <si>
    <r>
      <rPr>
        <b/>
        <sz val="10"/>
        <rFont val="Arial"/>
        <family val="2"/>
      </rPr>
      <t>SA</t>
    </r>
    <r>
      <rPr>
        <sz val="11"/>
        <color theme="1"/>
        <rFont val="Aptos Narrow"/>
        <family val="2"/>
        <scheme val="minor"/>
      </rPr>
      <t>((5109.16+5109.17+5109.24.01.01+5109.24.01.02+5109.24.03) - (4109.16+4109.17+4109.24.01.01+4109.24.01.02+4109.24.03))</t>
    </r>
  </si>
  <si>
    <t>(A.9)</t>
  </si>
  <si>
    <t>5109.01+5109.08+5109.19+SA(5109.10-4109.10)+5109.03+SA(5109.18-4109.18)+5109.28</t>
  </si>
  <si>
    <t>GASTOS FINANCIEROS</t>
  </si>
  <si>
    <t>(B.1)+(B.2)+(B.3)+(B.4)+(B.5)+(B.6)+(B.7)+(B.8)+(B.9)+(B.10)+(B.11)+(B.12)</t>
  </si>
  <si>
    <t>(B.1)</t>
  </si>
  <si>
    <t>(B.2)</t>
  </si>
  <si>
    <t>(B.3)</t>
  </si>
  <si>
    <t>Depósitos del Sist. Financ. y Org. Internacionales</t>
  </si>
  <si>
    <t>(B.4)</t>
  </si>
  <si>
    <t>4104.01+4104.02+4104.03+4104.04+4104.05+4104.06+4104.07+4104.08+4107</t>
  </si>
  <si>
    <t>(B.5)</t>
  </si>
  <si>
    <t>4106.01+4106.04+4106.05+4106.07</t>
  </si>
  <si>
    <t>(B.6)</t>
  </si>
  <si>
    <t>4106.02+4106.03+4106.06</t>
  </si>
  <si>
    <t>(B.7)</t>
  </si>
  <si>
    <t>Pérdida por Valorización de Inversiones</t>
  </si>
  <si>
    <r>
      <rPr>
        <b/>
        <sz val="10"/>
        <rFont val="Arial"/>
        <family val="2"/>
      </rPr>
      <t>SD</t>
    </r>
    <r>
      <rPr>
        <sz val="11"/>
        <color theme="1"/>
        <rFont val="Aptos Narrow"/>
        <family val="2"/>
        <scheme val="minor"/>
      </rPr>
      <t>((5109.11+5109.12+5109.13+5109.14+5109.15+5108.04.03) - (4109.11+4109.12+4109.13+4109.14+4109.15+4108.04.03))</t>
    </r>
  </si>
  <si>
    <t>(B.8)</t>
  </si>
  <si>
    <t>Pérdida por Inversiones en Subsidiarias, Asociadas y Negocios Conjuntos</t>
  </si>
  <si>
    <r>
      <rPr>
        <b/>
        <sz val="10"/>
        <rFont val="Arial"/>
        <family val="2"/>
      </rPr>
      <t>SD</t>
    </r>
    <r>
      <rPr>
        <sz val="11"/>
        <color theme="1"/>
        <rFont val="Aptos Narrow"/>
        <family val="2"/>
        <scheme val="minor"/>
      </rPr>
      <t>(5109.04-4109.04)</t>
    </r>
  </si>
  <si>
    <t>(B.9)</t>
  </si>
  <si>
    <t xml:space="preserve">Primas al Fondo de Seguro de Depósito </t>
  </si>
  <si>
    <t>(B.10)</t>
  </si>
  <si>
    <t>Diferencia de Cambio</t>
  </si>
  <si>
    <r>
      <rPr>
        <b/>
        <sz val="10"/>
        <rFont val="Arial"/>
        <family val="2"/>
      </rPr>
      <t>SD</t>
    </r>
    <r>
      <rPr>
        <sz val="11"/>
        <color theme="1"/>
        <rFont val="Aptos Narrow"/>
        <family val="2"/>
        <scheme val="minor"/>
      </rPr>
      <t>((5108.01+5108.04.09+5108.09) - (4108.01+4108.04.09+4108.09))</t>
    </r>
  </si>
  <si>
    <t>(B.11)</t>
  </si>
  <si>
    <t>Pérdidas en Productos Financieros Derivados</t>
  </si>
  <si>
    <r>
      <rPr>
        <b/>
        <sz val="10"/>
        <rFont val="Arial"/>
        <family val="2"/>
      </rPr>
      <t>SD</t>
    </r>
    <r>
      <rPr>
        <sz val="11"/>
        <color theme="1"/>
        <rFont val="Aptos Narrow"/>
        <family val="2"/>
        <scheme val="minor"/>
      </rPr>
      <t>((5109.16+5109.17+5109.24.01.01+5109.24.01.02+5109.24.03) - (4109.16+4109.17+4109.24.01.01+4109.24.01.02+4109.24.03))</t>
    </r>
  </si>
  <si>
    <t>(B.12)</t>
  </si>
  <si>
    <r>
      <t xml:space="preserve">4109.01+4109.03+4109.08+4109.09+4109.19+4109.20+4109.21+4109.22+4109.23+ </t>
    </r>
    <r>
      <rPr>
        <b/>
        <sz val="10"/>
        <rFont val="Arial"/>
        <family val="2"/>
      </rPr>
      <t>SD</t>
    </r>
    <r>
      <rPr>
        <sz val="11"/>
        <color theme="1"/>
        <rFont val="Aptos Narrow"/>
        <family val="2"/>
        <scheme val="minor"/>
      </rPr>
      <t xml:space="preserve">(4109.10-5109.10) + </t>
    </r>
    <r>
      <rPr>
        <b/>
        <sz val="10"/>
        <rFont val="Arial"/>
        <family val="2"/>
      </rPr>
      <t>SD</t>
    </r>
    <r>
      <rPr>
        <sz val="11"/>
        <color theme="1"/>
        <rFont val="Aptos Narrow"/>
        <family val="2"/>
        <scheme val="minor"/>
      </rPr>
      <t>(4109.18-5109.18)</t>
    </r>
  </si>
  <si>
    <t>(A)-(B)</t>
  </si>
  <si>
    <t>Provisiones para Créditos Directos</t>
  </si>
  <si>
    <t>4302+4305.05.04.01-(5109.27+5404.01)</t>
  </si>
  <si>
    <t>(C)-(D)</t>
  </si>
  <si>
    <t>(F.1)+(F.2)+(F.3)+(F.4)</t>
  </si>
  <si>
    <t>Cuentas por cobrar</t>
  </si>
  <si>
    <t>Fideicomisos y comisiones de confianza</t>
  </si>
  <si>
    <t>5202.04+5202.05</t>
  </si>
  <si>
    <t>Ingresos diversos</t>
  </si>
  <si>
    <t>5202-5202.04-5202.05+5203+5204</t>
  </si>
  <si>
    <t>(G.1)+(G.2)+(G.3)+(G.4)</t>
  </si>
  <si>
    <t>(G.1)</t>
  </si>
  <si>
    <t>Cuentas por pagar</t>
  </si>
  <si>
    <t>(G.2)</t>
  </si>
  <si>
    <t>Créditos indirectos</t>
  </si>
  <si>
    <t>4201+4109.07</t>
  </si>
  <si>
    <t>(G.3)</t>
  </si>
  <si>
    <t>4202.04+4202.05</t>
  </si>
  <si>
    <t>(G.4)</t>
  </si>
  <si>
    <t>Gastos diversos</t>
  </si>
  <si>
    <t>4202-4202.04-4202.05</t>
  </si>
  <si>
    <t>UTILIDAD (PÉRDIDA) POR VENTA DE CARTERA CREDITICIA</t>
  </si>
  <si>
    <t>5109.26-4109.26</t>
  </si>
  <si>
    <t>(E)+(F)-(G)+(I)</t>
  </si>
  <si>
    <t>GASTOS DE  ADMINISTRACIÓN</t>
  </si>
  <si>
    <t>(K.1)+(K.2)+(K.3)+(K.4)+(K.5)</t>
  </si>
  <si>
    <t>Personal</t>
  </si>
  <si>
    <t>Directorio</t>
  </si>
  <si>
    <t>Servicios Recibidos de Terceros</t>
  </si>
  <si>
    <t>Impuestos y Contribuciones</t>
  </si>
  <si>
    <t>(J)-(K)</t>
  </si>
  <si>
    <t>PROVISIONES, DEPRECIACION Y AMORTIZACION</t>
  </si>
  <si>
    <t>(M.1)+(M.2)+(M.3)+(M.4)+(M.5)+(M.6)+(M.7)</t>
  </si>
  <si>
    <t>(M.1)</t>
  </si>
  <si>
    <t>Provisiones para Créditos Indirectos</t>
  </si>
  <si>
    <t>4305.01+4305.02+4305.05.04.02+4305.06-5404.02</t>
  </si>
  <si>
    <t>(M.2)</t>
  </si>
  <si>
    <t>Provisiones por Pérdida por Deterioro de Inversiones</t>
  </si>
  <si>
    <t>4301-5301+4305.05.03+4305.05.07</t>
  </si>
  <si>
    <t>(M.3)</t>
  </si>
  <si>
    <t>Provisiones para Incobrabilidad de Cuentas por Cobrar</t>
  </si>
  <si>
    <t>4303+4305.05.05-5405</t>
  </si>
  <si>
    <t>(M.4)</t>
  </si>
  <si>
    <t>Provisiones para Bienes Realizados, Recidos en Pago y Adjudicados</t>
  </si>
  <si>
    <t>4304+4305.05.06-5406</t>
  </si>
  <si>
    <t>(M.5)</t>
  </si>
  <si>
    <t>4305.03+4305.04+4305.05.01+4305.09</t>
  </si>
  <si>
    <t>(M.6)</t>
  </si>
  <si>
    <t>Depreciación</t>
  </si>
  <si>
    <t>4401+4404-5302</t>
  </si>
  <si>
    <t>(M.7)</t>
  </si>
  <si>
    <t>Amortización</t>
  </si>
  <si>
    <t>4403+4405-5303</t>
  </si>
  <si>
    <t xml:space="preserve">OTROS INGRESOS Y GASTOS </t>
  </si>
  <si>
    <t>(56-46)+(5109.25-4109.25)+(57-49)</t>
  </si>
  <si>
    <t>RESULTADOS DEL EJERCICIO ANTES DE  IMPUESTO A LA RENTA</t>
  </si>
  <si>
    <t>(L)-(M)+(N)</t>
  </si>
  <si>
    <t>(O)-(P)</t>
  </si>
  <si>
    <t>Notas:</t>
  </si>
  <si>
    <t>N(*): considerar solo si * es negativo.</t>
  </si>
  <si>
    <t>P(*): considerar solo si * es positivo.</t>
  </si>
  <si>
    <t>SA(*): Saldo acreedor del resultado de *.</t>
  </si>
  <si>
    <t>SD(*): Saldo deudor del resultado de *.</t>
  </si>
  <si>
    <t>Nota sobre la agregación de los E.E.F.F.</t>
  </si>
  <si>
    <t>Agregación_EEFF</t>
  </si>
  <si>
    <t xml:space="preserve">Balance General  </t>
  </si>
  <si>
    <t xml:space="preserve">Estado de Ganancias y Pérdidas  </t>
  </si>
  <si>
    <t xml:space="preserve">Indicadores Financieros  </t>
  </si>
  <si>
    <t xml:space="preserve">Créditos Directos por Sector Económico  </t>
  </si>
  <si>
    <t xml:space="preserve">Créditos Directos y Depósitos por Zona Geográfica  </t>
  </si>
  <si>
    <t xml:space="preserve">Depósitos según Escala de Montos  </t>
  </si>
  <si>
    <t xml:space="preserve">Número de Personal  </t>
  </si>
  <si>
    <t xml:space="preserve">Requerimiento de Patrimonio Efectivo y Ratio de Capital Global  </t>
  </si>
  <si>
    <t xml:space="preserve">Activos y Contingentes Ponderados por Riesgo de Crédito  </t>
  </si>
  <si>
    <t xml:space="preserve">Créditos Directos según Situación  </t>
  </si>
  <si>
    <t xml:space="preserve">Créditos Directos según Tipo de Crédito y Situación  </t>
  </si>
  <si>
    <t xml:space="preserve">Estructura de Créditos Directos e Indirectos según Categoría de Riesgo del Deudor  </t>
  </si>
  <si>
    <t xml:space="preserve">Estructura de Créditos Directos e Indirectos por Tipo de Crédito y Categoría de Riesgo del Deudor </t>
  </si>
  <si>
    <t>Créditos Directos por Tipo, Modalidad y Moneda</t>
  </si>
  <si>
    <t xml:space="preserve">Morosidad por tipo de crédito y modalidad  </t>
  </si>
  <si>
    <t xml:space="preserve">Ratios de Morosidad según días de incumplimiento  </t>
  </si>
  <si>
    <t xml:space="preserve">Créditos por Tipo de Garantía   </t>
  </si>
  <si>
    <t xml:space="preserve">Créditos a Actividades Empresariales por Sector Económico  </t>
  </si>
  <si>
    <t xml:space="preserve">Flujo de Créditos Castigados por Tipo de Crédito  </t>
  </si>
  <si>
    <t xml:space="preserve">Ratios de Liquidez  </t>
  </si>
  <si>
    <t>Movimiento de los Depósitos  (Moneda Nacional)</t>
  </si>
  <si>
    <t>Movimiento de los Depósitos  (Moneda Extranjera)</t>
  </si>
  <si>
    <t>Depósitos del Público por Tipo de Depósito y Plazo (Moneda Nacional)</t>
  </si>
  <si>
    <t>Depósitos del Público por Tipo de Depósito y Plazo (Moneda Extranjera)</t>
  </si>
  <si>
    <t xml:space="preserve">Requerimiento de Patrimonio Efectivo por Riesgo de Mercado  </t>
  </si>
  <si>
    <t xml:space="preserve">Posición Global en Moneda Extranjera  </t>
  </si>
  <si>
    <t xml:space="preserve">Requerimiento de Patrimonio Efectivo por Riesgo Operacional  </t>
  </si>
  <si>
    <t xml:space="preserve">Estructura del Activo  </t>
  </si>
  <si>
    <t xml:space="preserve">Estructura de los Créditos Directos por Modalidad  </t>
  </si>
  <si>
    <t xml:space="preserve">Estructura de los Créditos Directos por Tipo y Modalidad  </t>
  </si>
  <si>
    <t xml:space="preserve">Estructura de los Créditos Indirectos  </t>
  </si>
  <si>
    <t xml:space="preserve">Estructura del Pasivo  </t>
  </si>
  <si>
    <t xml:space="preserve">Estructura de los Depósitos por Tipo  </t>
  </si>
  <si>
    <t xml:space="preserve">Estructura de los Adeudos y Obligaciones Financieras  </t>
  </si>
  <si>
    <t>Estructura del Patrimonio Efectivo</t>
  </si>
  <si>
    <t xml:space="preserve">Estructura de los Ingresos Financieros  </t>
  </si>
  <si>
    <t xml:space="preserve">Estructura de los Gastos Financieros  </t>
  </si>
  <si>
    <t xml:space="preserve">Estructura de los Gastos de Administración  </t>
  </si>
  <si>
    <t xml:space="preserve">Estructura de Fideicomisos y Comisiones de Confianza  </t>
  </si>
  <si>
    <t xml:space="preserve">Ranking de Créditos, Depósitos y Patrimonio  </t>
  </si>
  <si>
    <t xml:space="preserve">Ranking de Créditos Directos por Tipo  </t>
  </si>
  <si>
    <t xml:space="preserve">Ranking de Créditos Directos por Modalidad de Operación  </t>
  </si>
  <si>
    <t xml:space="preserve">Ranking de Depósitos por Tipo  </t>
  </si>
  <si>
    <t>Distribución de Oficinas por Zona Geográfica</t>
  </si>
  <si>
    <t xml:space="preserve">Créditos Directos y Depósitos por Oficinas  </t>
  </si>
  <si>
    <t xml:space="preserve">Estructura de los Créditos Directos por Departamento  </t>
  </si>
  <si>
    <t xml:space="preserve">Estructura de los Depósitos por Departamento  </t>
  </si>
  <si>
    <t xml:space="preserve">Depósitos por Tipo y Persona  </t>
  </si>
  <si>
    <t xml:space="preserve">Número de Depositantes por Tipo de Depósito  </t>
  </si>
  <si>
    <t>Número de Tarjetas de Débito</t>
  </si>
  <si>
    <t xml:space="preserve">Número de Deudores según Tipo de Crédito  </t>
  </si>
  <si>
    <t xml:space="preserve">Número de Tarjetas de Crédito por Tipo  </t>
  </si>
  <si>
    <t xml:space="preserve">Nuevos Créditos Hipotecarios para Vivienda  </t>
  </si>
  <si>
    <t xml:space="preserve">Nuevos Créditos a Principales Sectores Económicos  </t>
  </si>
  <si>
    <t>Boletín Informativo Mensual de las Empresas Financieras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</si>
</sst>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5">
    <numFmt numFmtId="43" formatCode="_(* #,##0.00_);_(* \(#,##0.00\);_(* &quot;-&quot;??_);_(@_)"/>
    <numFmt numFmtId="164" formatCode="\A\l\ dd\ &quot;de&quot;\ mmmm\ &quot; de&quot;\ yyyy"/>
    <numFmt numFmtId="165" formatCode="* #\ ###\ ###___ ;\ * #\ ###\ ###\_\ __\ ;* &quot;-&quot;?,_ ;_(@_)"/>
    <numFmt numFmtId="166" formatCode="_([$€-2]\ * #,##0.00_);_([$€-2]\ * \(#,##0.00\);_([$€-2]\ * &quot;-&quot;??_)"/>
    <numFmt numFmtId="167" formatCode="\A\l\ dd\ &quot;de&quot;\ mmmm\ &quot;de&quot;\ yyyy"/>
    <numFmt numFmtId="168" formatCode="_(* #,##0_________);_(* \(#,##0\);_(* &quot;-&quot;????_);_(@_)"/>
    <numFmt numFmtId="169" formatCode="&quot;Tipo de Cambio Contable:&quot;\ #.###"/>
    <numFmt numFmtId="170" formatCode="_ * #,##0.00_ ;_ * \-#,##0.00_ ;_ * &quot;-&quot;??_ ;_ @_ "/>
    <numFmt numFmtId="171" formatCode="_ * #,##0_ ;_ * \-#,##0_ ;_ * &quot;-&quot;_ ;_ @_ "/>
    <numFmt numFmtId="172" formatCode="_-* #,##0\ _P_t_a_-;\-* #,##0\ _P_t_a_-;_-* &quot;-&quot;\ _P_t_a_-;_-@_-"/>
    <numFmt numFmtId="173" formatCode="_-* #,##0.00\ _P_t_a_-;\-* #,##0.00\ _P_t_a_-;_-* &quot;-&quot;\ _P_t_a_-;_-@_-"/>
    <numFmt numFmtId="174" formatCode="_(* #,##0_);_(* \(#,##0\);_(* &quot;-&quot;??_);_(@_)"/>
    <numFmt numFmtId="175" formatCode="_(* #,##0.00000_);_(* \(#,##0.00000\);_(* &quot;-&quot;??_);_(@_)"/>
    <numFmt numFmtId="176" formatCode="\D\e\s\e\m\b\o\l\s\a\d\o\s\ \e\n\ \e\l\ \m\e\s\ &quot;de&quot;\ mmmm\ &quot;de&quot;\ yyyy"/>
    <numFmt numFmtId="177" formatCode="\(\A\l\ dd\ &quot;de&quot;\ mmmm\ &quot;de&quot;\ yyyy\)"/>
    <numFmt numFmtId="178" formatCode="_ * #,##0_________________ ;_ * \-#,##0_______________ ;_ * &quot;-&quot;????????_ ;_ @_ "/>
    <numFmt numFmtId="179" formatCode="_ * #,##0_____________________ ;_ * \-#,##0_______________ ;_ * &quot;-&quot;????????_ ;_ @_ "/>
    <numFmt numFmtId="180" formatCode="_ * #,##0_______________ ;_ * \-#,##0_______________ ;_ * &quot;-&quot;????????_ ;_ @_ "/>
    <numFmt numFmtId="181" formatCode="_ * #,##0____________\ ;_ * \-#,##0____________\ ;_ * &quot;-&quot;??????_ ;_ @_ "/>
    <numFmt numFmtId="182" formatCode="_ * #,##0_________________________ ;_ * \-#,##0_________________________ ;_ * &quot;-&quot;?????????????_ ;_ @_ "/>
    <numFmt numFmtId="183" formatCode="_(* #,##0_________________________);_(* \(#,##0\);_(* &quot;-&quot;????????????_);_(@_)"/>
    <numFmt numFmtId="184" formatCode="_(* #,###,##0_________)\ ;_(* \(#,###,##0\)\ __\ _____ ;* &quot;-&quot;??????;_(@_)"/>
    <numFmt numFmtId="185" formatCode="&quot;Al &quot;dd&quot; de &quot;mmmm&quot; de &quot;yyyy"/>
    <numFmt numFmtId="186" formatCode="_(* #\ ###\ ##0_);_(* \(#\ ###\ ##0\)__;* &quot;-&quot;??;_(@_)"/>
    <numFmt numFmtId="187" formatCode="_(* #,###,##0_________)\ ;_(* \(#,###,##0\)\ ;* &quot;-&quot;??????;_(@_)"/>
    <numFmt numFmtId="188" formatCode="_(* #,###,##0.000000_________)\ ;_(* \(#,###,##0.000000\)\ ;* &quot;-&quot;??????;_(@_)"/>
    <numFmt numFmtId="189" formatCode="_(* #,###,##0.0000_________)\ ;_(* \(#,###,##0.0000\)\ ;* &quot;-&quot;??????;_(@_)"/>
    <numFmt numFmtId="190" formatCode="_(* #,###,##0.00_________)\ ;_(* \(#,###,##0.00\)\ __\ _____ ;* &quot;-&quot;??????;_(@_)"/>
    <numFmt numFmtId="191" formatCode="_-* #,##0.00\ _______________-;_-\(#,##0.00\)\ _______________-;_-* &quot;-&quot;\ ????????_-;_-@_-"/>
    <numFmt numFmtId="192" formatCode="_(* #,###,##0_____________)\ ;_(* \(#,###,##0\)\ ;* &quot;-&quot;????????;_(@_)"/>
    <numFmt numFmtId="193" formatCode="_-* #,##0.00\ _______________-;_-\(#,##0.00\)\ _______________-;_-* &quot;-&quot;\ ???????_-;_-@_-"/>
    <numFmt numFmtId="194" formatCode="_(* #,###,##0_____________)\ ;_(* \(#,###,##0\)\ ;* &quot;-&quot;??????;_(@_)"/>
    <numFmt numFmtId="195" formatCode="_-* #,##0.00\ _________-;_-\(#,##0.00\)\ _________-;_-* &quot;-&quot;\ ????_-;_-@_-"/>
    <numFmt numFmtId="196" formatCode="_(* #,###,##0_______________)\ ;_(* \(#,###,##0\)\ ;* &quot;-&quot;??????;_(@_)"/>
    <numFmt numFmtId="197" formatCode="_-* #,##0.00\ ___________________-;_-\(#,##0.00\)\ ___________________-;_-* &quot;-&quot;\ ????????????_-;_-@_-"/>
    <numFmt numFmtId="198" formatCode="_(* #,###,##0_________________)\ ;_(* \(#,###,##0\)\ ;* &quot;-&quot;????????;_(@_)"/>
    <numFmt numFmtId="199" formatCode="&quot;Al&quot;\ dd\ &quot;de&quot;\ mmmm\ &quot;de&quot;\ yyyy"/>
    <numFmt numFmtId="200" formatCode="0.00000"/>
    <numFmt numFmtId="201" formatCode="_(* #,##0.0_);_(* \(#,##0.0\);_(* &quot;-&quot;??_);_(@_)"/>
    <numFmt numFmtId="202" formatCode="_(* #\ #,###,##0.00___________________________);_(* \(#\ ###\ ###\);_(* &quot;-&quot;?????????????_);_(@_)"/>
    <numFmt numFmtId="203" formatCode="_(* #,\ ###,###_______________________);_(* \(#\ ###\ ###\);_(* &quot;-&quot;??????_);_(@_)"/>
    <numFmt numFmtId="204" formatCode="_(* #,##0.00_________________);_(* \(#,##0.00\);_(* &quot;-&quot;????????_);_(@_)"/>
    <numFmt numFmtId="205" formatCode="_-* #,##0.00\ _P_t_a_-;\-* #,##0.00\ _P_t_a_-;_-* &quot;-&quot;??\ _P_t_a_-;_-@_-"/>
    <numFmt numFmtId="206" formatCode="_(* #,\ ###,###_______________);_(* \(#\ ###\ ###\);_(* &quot;-&quot;??_);_(@_)"/>
    <numFmt numFmtId="207" formatCode="_(* #,##0_________________);_(* \(#,##0\);_(* &quot;-&quot;????????_);_(@_)"/>
    <numFmt numFmtId="208" formatCode="_(* ##,#00_____________________);_(* \(#,##0.00\);_(* &quot;-&quot;??????????_);_(@_)"/>
    <numFmt numFmtId="209" formatCode="* #\ ###\ ###____________;\ * #\ ###\ ###\____________ ;* &quot;-&quot;?????;_(@_)"/>
    <numFmt numFmtId="210" formatCode="0.00_);\(0.00\)"/>
    <numFmt numFmtId="211" formatCode="&quot;Publicado el&quot;\ dd/mm/yyyy"/>
    <numFmt numFmtId="212" formatCode="_(* #,##0.00_____________);_(* \(#,##0.00\)_____________ ;_(* &quot;-&quot;???????_);_(@_)"/>
    <numFmt numFmtId="213" formatCode="_(* #\ #,###,##0.00___________________);_(* \(#\ ###\ ###\);_(* &quot;-&quot;?????????_);_(@_)"/>
    <numFmt numFmtId="214" formatCode="_(* #,##0_____________);_(* \(#,##0\)_____________ ;_(* &quot;-&quot;???????,_);_(@_)"/>
    <numFmt numFmtId="215" formatCode="_(* #,##0_____________);_(* \(#,##0\)_____________ ;_(* &quot;-&quot;???????_);_(@_)"/>
    <numFmt numFmtId="216" formatCode="_-* #,##0.00\ _______-;_-\(#,##0.00\)\ _______-;_-* &quot;-&quot;\ ??????_-;_-@_-"/>
    <numFmt numFmtId="217" formatCode="_ * #,##0_ ;_ * \-#,##0_ ;_ * &quot;-&quot;??_ ;_ @_ "/>
    <numFmt numFmtId="218" formatCode="* #\ ###\ ###__________________;\ * #\ ###\ ###\________________________ ;* &quot;-&quot;???????????;_(@_)"/>
    <numFmt numFmtId="219" formatCode="_(* #\ ###\ ###_);_(* \(#\ ###\ ###\);_(* &quot;-&quot;??_);_(@_)"/>
    <numFmt numFmtId="220" formatCode="_(* ###,##0_______);_(* \(###,##0\)\ ;* &quot;-&quot;?????;_(@_)"/>
    <numFmt numFmtId="221" formatCode="_ * #,##0.00000_ ;_ * \-#,##0.00000_ ;_ * &quot;-&quot;??_ ;_ @_ "/>
    <numFmt numFmtId="222" formatCode="_(* #\ ###\ ##0___________);_(* \(#\ ###\ ##0\)\ ;* &quot;-&quot;??????;_(@_)"/>
    <numFmt numFmtId="223" formatCode="_(* #,##0_);_(* \(#,##0\);_(* &quot;-&quot;?_);_(@_)"/>
    <numFmt numFmtId="224" formatCode="_(* #,###,##0_________________)\ ;_(* \(#,###,##0\)\ ;* &quot;-&quot;??????????;_(@_)"/>
    <numFmt numFmtId="225" formatCode="d\-m\-yy;@"/>
    <numFmt numFmtId="226" formatCode="#,##0_ ;[Red]\-#,##0\ "/>
    <numFmt numFmtId="227" formatCode="0.000000000000"/>
    <numFmt numFmtId="228" formatCode="0.00000000000000000"/>
    <numFmt numFmtId="229" formatCode="_(* #\ ##0.00_);_(* \(#\ ##0.00\);_(* &quot;-&quot;??_);_(@_)"/>
    <numFmt numFmtId="230" formatCode="_(* #,##0.000_);_(* \(#,##0.000\);_(* &quot;-&quot;??_);_(@_)"/>
    <numFmt numFmtId="231" formatCode="[$-C0A]d\ &quot;de&quot;\ mmmm\ &quot;de&quot;\ yyyy;@"/>
    <numFmt numFmtId="232" formatCode="_(* #,##0.00_);_(* \(#,##0.00\);_(* &quot;-&quot;?_);_(@_)"/>
    <numFmt numFmtId="233" formatCode="_(* #,###,##0_____________________)\ ;_(* \(#,###,##0\)\ ;* &quot;-&quot;????????????;_(@_)"/>
    <numFmt numFmtId="234" formatCode="_-* #,##0.0\ _-;_-\(#,##0.0\)\ _-;_-* &quot;-&quot;\ _-;_-@_-"/>
    <numFmt numFmtId="235" formatCode="&quot;Promedio de Saldos Diarios a &quot;mmmm&quot; de &quot;yyyy"/>
    <numFmt numFmtId="236" formatCode="&quot;Publicado el&quot;\ dd\-mm\-yyyy"/>
    <numFmt numFmtId="237" formatCode="_(* #,##0___________);_(* \(#,##0\)__________;_(* &quot;-&quot;??????_);_(@_)"/>
  </numFmts>
  <fonts count="157">
    <font>
      <sz val="11"/>
      <color theme="1"/>
      <name val="Aptos Narrow"/>
      <family val="2"/>
      <scheme val="minor"/>
    </font>
    <font>
      <sz val="11"/>
      <color theme="1"/>
      <name val="Aptos Narrow"/>
      <family val="2"/>
      <scheme val="minor"/>
    </font>
    <font>
      <sz val="11"/>
      <color theme="0"/>
      <name val="Aptos Narrow"/>
      <family val="2"/>
      <scheme val="minor"/>
    </font>
    <font>
      <sz val="10"/>
      <name val="Arial"/>
      <family val="2"/>
    </font>
    <font>
      <b/>
      <sz val="14.5"/>
      <name val="Times New Roman"/>
      <family val="1"/>
    </font>
    <font>
      <b/>
      <sz val="13"/>
      <name val="Times New Roman"/>
      <family val="1"/>
    </font>
    <font>
      <sz val="22"/>
      <name val="Times New Roman"/>
      <family val="1"/>
    </font>
    <font>
      <sz val="18"/>
      <name val="Times New Roman"/>
      <family val="1"/>
    </font>
    <font>
      <b/>
      <sz val="14"/>
      <name val="Times New Roman"/>
      <family val="1"/>
    </font>
    <font>
      <sz val="12"/>
      <name val="Times New Roman"/>
      <family val="1"/>
    </font>
    <font>
      <b/>
      <sz val="10"/>
      <name val="Arial"/>
      <family val="2"/>
    </font>
    <font>
      <b/>
      <sz val="10"/>
      <name val="Arial Narrow"/>
      <family val="2"/>
    </font>
    <font>
      <sz val="10"/>
      <name val="Arial Narrow"/>
      <family val="2"/>
    </font>
    <font>
      <b/>
      <sz val="11"/>
      <name val="Arial Narrow"/>
      <family val="2"/>
    </font>
    <font>
      <sz val="8"/>
      <name val="Arial Narrow"/>
      <family val="2"/>
    </font>
    <font>
      <b/>
      <sz val="8"/>
      <name val="Arial Narrow"/>
      <family val="2"/>
    </font>
    <font>
      <sz val="8"/>
      <name val="Arial"/>
      <family val="2"/>
    </font>
    <font>
      <i/>
      <sz val="8"/>
      <name val="Arial Narrow"/>
      <family val="2"/>
    </font>
    <font>
      <sz val="6"/>
      <name val="Arial"/>
      <family val="2"/>
    </font>
    <font>
      <b/>
      <sz val="8"/>
      <name val="Arial"/>
      <family val="2"/>
    </font>
    <font>
      <b/>
      <sz val="10"/>
      <name val="Times New Roman"/>
      <family val="1"/>
    </font>
    <font>
      <b/>
      <sz val="22"/>
      <name val="Times New Roman"/>
      <family val="1"/>
    </font>
    <font>
      <sz val="14"/>
      <name val="Arial"/>
      <family val="2"/>
    </font>
    <font>
      <sz val="11"/>
      <name val="Times New Roman"/>
      <family val="1"/>
    </font>
    <font>
      <b/>
      <sz val="9"/>
      <name val="Arial"/>
      <family val="2"/>
    </font>
    <font>
      <sz val="10"/>
      <name val="Segoe UI"/>
      <family val="2"/>
    </font>
    <font>
      <b/>
      <vertAlign val="superscript"/>
      <sz val="10"/>
      <name val="Arial Narrow"/>
      <family val="2"/>
    </font>
    <font>
      <sz val="8.6"/>
      <name val="Arial"/>
      <family val="2"/>
    </font>
    <font>
      <b/>
      <sz val="10.5"/>
      <name val="Times New Roman"/>
      <family val="1"/>
    </font>
    <font>
      <b/>
      <sz val="8.6"/>
      <name val="Arial"/>
      <family val="2"/>
    </font>
    <font>
      <sz val="11"/>
      <color theme="1"/>
      <name val="Calibri"/>
      <family val="2"/>
    </font>
    <font>
      <b/>
      <vertAlign val="superscript"/>
      <sz val="8"/>
      <name val="Arial Narrow"/>
      <family val="2"/>
    </font>
    <font>
      <b/>
      <sz val="7"/>
      <name val="Arial"/>
      <family val="2"/>
    </font>
    <font>
      <sz val="7"/>
      <name val="Arial"/>
      <family val="2"/>
    </font>
    <font>
      <sz val="22"/>
      <name val="Arial"/>
      <family val="2"/>
    </font>
    <font>
      <sz val="13"/>
      <name val="Times New Roman"/>
      <family val="1"/>
    </font>
    <font>
      <b/>
      <sz val="15"/>
      <name val="Arial Narrow"/>
      <family val="2"/>
    </font>
    <font>
      <sz val="10"/>
      <name val="Arial"/>
    </font>
    <font>
      <sz val="10"/>
      <name val="Times New Roman"/>
      <family val="1"/>
    </font>
    <font>
      <b/>
      <sz val="10"/>
      <color indexed="12"/>
      <name val="Arial"/>
      <family val="2"/>
    </font>
    <font>
      <i/>
      <sz val="7"/>
      <name val="Arial"/>
      <family val="2"/>
    </font>
    <font>
      <sz val="14"/>
      <name val="Times New Roman"/>
      <family val="1"/>
    </font>
    <font>
      <i/>
      <sz val="7"/>
      <name val="Arial Narrow"/>
      <family val="2"/>
    </font>
    <font>
      <b/>
      <sz val="10"/>
      <color indexed="12"/>
      <name val="Times New Roman"/>
      <family val="1"/>
    </font>
    <font>
      <sz val="11"/>
      <name val="Arial Narrow"/>
      <family val="2"/>
    </font>
    <font>
      <sz val="8"/>
      <color theme="1"/>
      <name val="Arial Narrow"/>
      <family val="2"/>
    </font>
    <font>
      <b/>
      <sz val="9"/>
      <color rgb="FF0033CC"/>
      <name val="Arial Narrow"/>
      <family val="2"/>
    </font>
    <font>
      <b/>
      <sz val="8"/>
      <color theme="1"/>
      <name val="Arial Narrow"/>
      <family val="2"/>
    </font>
    <font>
      <u/>
      <sz val="11"/>
      <color theme="10"/>
      <name val="Aptos Narrow"/>
      <family val="2"/>
      <scheme val="minor"/>
    </font>
    <font>
      <b/>
      <sz val="10.5"/>
      <name val="Arial Narrow"/>
      <family val="2"/>
    </font>
    <font>
      <sz val="8.6"/>
      <name val="Arial Narrow"/>
      <family val="2"/>
    </font>
    <font>
      <b/>
      <sz val="8.6"/>
      <name val="Arial Narrow"/>
      <family val="2"/>
    </font>
    <font>
      <b/>
      <sz val="15"/>
      <name val="Times New Roman"/>
      <family val="1"/>
    </font>
    <font>
      <sz val="21.25"/>
      <name val="Times New Roman"/>
      <family val="1"/>
    </font>
    <font>
      <b/>
      <sz val="14"/>
      <name val="Arial"/>
      <family val="2"/>
    </font>
    <font>
      <sz val="13"/>
      <name val="Arial"/>
      <family val="2"/>
    </font>
    <font>
      <sz val="8"/>
      <color indexed="9"/>
      <name val="Arial Narrow"/>
      <family val="2"/>
    </font>
    <font>
      <sz val="8.5"/>
      <name val="Arial Narrow"/>
      <family val="2"/>
    </font>
    <font>
      <sz val="24"/>
      <name val="Times New Roman"/>
      <family val="1"/>
    </font>
    <font>
      <sz val="15.5"/>
      <name val="Times New Roman"/>
      <family val="1"/>
    </font>
    <font>
      <sz val="14.5"/>
      <name val="Times New Roman"/>
      <family val="1"/>
    </font>
    <font>
      <sz val="9"/>
      <name val="Arial Narrow"/>
      <family val="2"/>
    </font>
    <font>
      <sz val="10.5"/>
      <name val="Arial Narrow"/>
      <family val="2"/>
    </font>
    <font>
      <b/>
      <sz val="9"/>
      <name val="Arial Narrow"/>
      <family val="2"/>
    </font>
    <font>
      <b/>
      <sz val="9"/>
      <color indexed="9"/>
      <name val="Arial Narrow"/>
      <family val="2"/>
    </font>
    <font>
      <b/>
      <sz val="8"/>
      <color indexed="9"/>
      <name val="Arial Narrow"/>
      <family val="2"/>
    </font>
    <font>
      <sz val="8.5"/>
      <name val="Arial"/>
      <family val="2"/>
    </font>
    <font>
      <b/>
      <sz val="13.8"/>
      <name val="Times New Roman"/>
      <family val="1"/>
    </font>
    <font>
      <sz val="9.6"/>
      <name val="Arial Narrow"/>
      <family val="2"/>
    </font>
    <font>
      <b/>
      <sz val="8.5"/>
      <name val="Arial Narrow"/>
      <family val="2"/>
    </font>
    <font>
      <sz val="9.5"/>
      <name val="Arial Narrow"/>
      <family val="2"/>
    </font>
    <font>
      <sz val="8"/>
      <color indexed="10"/>
      <name val="Arial Narrow"/>
      <family val="2"/>
    </font>
    <font>
      <sz val="7.5"/>
      <name val="Arial"/>
      <family val="2"/>
    </font>
    <font>
      <sz val="10"/>
      <color indexed="9"/>
      <name val="Arial Narrow"/>
      <family val="2"/>
    </font>
    <font>
      <b/>
      <sz val="16"/>
      <name val="Times New Roman"/>
      <family val="1"/>
    </font>
    <font>
      <b/>
      <sz val="12"/>
      <name val="Arial Narrow"/>
      <family val="2"/>
    </font>
    <font>
      <b/>
      <u/>
      <sz val="8"/>
      <name val="Arial Narrow"/>
      <family val="2"/>
    </font>
    <font>
      <b/>
      <vertAlign val="superscript"/>
      <sz val="9"/>
      <name val="Arial Narrow"/>
      <family val="2"/>
    </font>
    <font>
      <b/>
      <sz val="7"/>
      <name val="Arial Narrow"/>
      <family val="2"/>
    </font>
    <font>
      <sz val="10"/>
      <color indexed="9"/>
      <name val="Arial"/>
      <family val="2"/>
    </font>
    <font>
      <b/>
      <sz val="14.5"/>
      <name val="Arial"/>
      <family val="2"/>
    </font>
    <font>
      <sz val="14.5"/>
      <name val="Arial"/>
      <family val="2"/>
    </font>
    <font>
      <i/>
      <sz val="10"/>
      <name val="Arial"/>
      <family val="2"/>
    </font>
    <font>
      <sz val="10"/>
      <color indexed="14"/>
      <name val="Arial Narrow"/>
      <family val="2"/>
    </font>
    <font>
      <vertAlign val="superscript"/>
      <sz val="10"/>
      <name val="Arial Narrow"/>
      <family val="2"/>
    </font>
    <font>
      <sz val="7"/>
      <name val="Arial Narrow"/>
      <family val="2"/>
    </font>
    <font>
      <sz val="10"/>
      <color indexed="10"/>
      <name val="Arial"/>
      <family val="2"/>
    </font>
    <font>
      <sz val="9"/>
      <color indexed="10"/>
      <name val="Arial Narrow"/>
      <family val="2"/>
    </font>
    <font>
      <u/>
      <sz val="10"/>
      <color indexed="12"/>
      <name val="Arial"/>
      <family val="2"/>
    </font>
    <font>
      <b/>
      <sz val="10"/>
      <color indexed="10"/>
      <name val="Arial"/>
      <family val="2"/>
    </font>
    <font>
      <i/>
      <sz val="10"/>
      <name val="Arial Narrow"/>
      <family val="2"/>
    </font>
    <font>
      <b/>
      <sz val="14.55"/>
      <name val="Times New Roman"/>
      <family val="1"/>
    </font>
    <font>
      <sz val="14.55"/>
      <name val="Times New Roman"/>
      <family val="1"/>
    </font>
    <font>
      <sz val="9"/>
      <name val="Arial"/>
      <family val="2"/>
    </font>
    <font>
      <b/>
      <sz val="10.55"/>
      <name val="Arial Narrow"/>
      <family val="2"/>
    </font>
    <font>
      <sz val="8.25"/>
      <name val="Arial Narrow"/>
      <family val="2"/>
    </font>
    <font>
      <b/>
      <sz val="8.25"/>
      <name val="Arial Narrow"/>
      <family val="2"/>
    </font>
    <font>
      <b/>
      <sz val="10"/>
      <color indexed="8"/>
      <name val="Arial Narrow"/>
      <family val="2"/>
    </font>
    <font>
      <sz val="12"/>
      <name val="Arial MT"/>
    </font>
    <font>
      <sz val="10"/>
      <color indexed="8"/>
      <name val="Arial Narrow"/>
      <family val="2"/>
    </font>
    <font>
      <sz val="8"/>
      <color indexed="8"/>
      <name val="Arial Narrow"/>
      <family val="2"/>
    </font>
    <font>
      <b/>
      <sz val="8"/>
      <color indexed="8"/>
      <name val="Arial Narrow"/>
      <family val="2"/>
    </font>
    <font>
      <b/>
      <sz val="11"/>
      <name val="Arial"/>
      <family val="2"/>
    </font>
    <font>
      <b/>
      <sz val="12"/>
      <name val="Arial"/>
      <family val="2"/>
    </font>
    <font>
      <b/>
      <sz val="10"/>
      <color rgb="FF0066FF"/>
      <name val="Arial"/>
      <family val="2"/>
    </font>
    <font>
      <sz val="8"/>
      <color indexed="8"/>
      <name val="Arial"/>
      <family val="2"/>
    </font>
    <font>
      <i/>
      <sz val="8"/>
      <color indexed="8"/>
      <name val="Arial Narrow"/>
      <family val="2"/>
    </font>
    <font>
      <b/>
      <sz val="10"/>
      <color rgb="FF0000FF"/>
      <name val="Arial Narrow"/>
      <family val="2"/>
    </font>
    <font>
      <sz val="12.35"/>
      <name val="Times New Roman"/>
      <family val="1"/>
    </font>
    <font>
      <b/>
      <sz val="7.5"/>
      <name val="Arial"/>
      <family val="2"/>
    </font>
    <font>
      <b/>
      <sz val="15.5"/>
      <name val="Times New Roman"/>
      <family val="1"/>
    </font>
    <font>
      <sz val="20"/>
      <name val="Times New Roman"/>
      <family val="1"/>
    </font>
    <font>
      <sz val="11"/>
      <color indexed="9"/>
      <name val="Arial Narrow"/>
      <family val="2"/>
    </font>
    <font>
      <b/>
      <sz val="8"/>
      <color indexed="9"/>
      <name val="Arial"/>
      <family val="2"/>
    </font>
    <font>
      <b/>
      <sz val="8"/>
      <color indexed="12"/>
      <name val="Arial Narrow"/>
      <family val="2"/>
    </font>
    <font>
      <b/>
      <sz val="8"/>
      <color indexed="10"/>
      <name val="Arial Narrow"/>
      <family val="2"/>
    </font>
    <font>
      <b/>
      <vertAlign val="superscript"/>
      <sz val="10"/>
      <color indexed="8"/>
      <name val="Arial Narrow"/>
      <family val="2"/>
    </font>
    <font>
      <sz val="8"/>
      <name val="Arial MT"/>
    </font>
    <font>
      <sz val="8"/>
      <color rgb="FF000000"/>
      <name val="Arial Narrow"/>
      <family val="2"/>
    </font>
    <font>
      <b/>
      <sz val="10"/>
      <color indexed="9"/>
      <name val="Arial Narrow"/>
      <family val="2"/>
    </font>
    <font>
      <i/>
      <sz val="8"/>
      <name val="Arial"/>
      <family val="2"/>
    </font>
    <font>
      <sz val="16"/>
      <name val="Times New Roman"/>
      <family val="1"/>
    </font>
    <font>
      <b/>
      <sz val="12"/>
      <name val="Times New Roman"/>
      <family val="1"/>
    </font>
    <font>
      <b/>
      <sz val="13.5"/>
      <name val="Times New Roman"/>
      <family val="1"/>
    </font>
    <font>
      <sz val="7.2"/>
      <name val="Arial Narrow"/>
      <family val="2"/>
    </font>
    <font>
      <sz val="11"/>
      <color theme="1"/>
      <name val="Arial Narrow"/>
      <family val="2"/>
    </font>
    <font>
      <sz val="11"/>
      <color indexed="8"/>
      <name val="Times New Roman"/>
      <family val="1"/>
    </font>
    <font>
      <sz val="22"/>
      <color indexed="8"/>
      <name val="Times New Roman"/>
      <family val="1"/>
    </font>
    <font>
      <sz val="20"/>
      <color indexed="8"/>
      <name val="Times New Roman"/>
      <family val="1"/>
    </font>
    <font>
      <b/>
      <sz val="9.5"/>
      <name val="Arial Narrow"/>
      <family val="2"/>
    </font>
    <font>
      <b/>
      <sz val="9.6"/>
      <name val="Arial Narrow"/>
      <family val="2"/>
    </font>
    <font>
      <sz val="9.5"/>
      <name val="Times New Roman"/>
      <family val="1"/>
    </font>
    <font>
      <b/>
      <sz val="11"/>
      <color indexed="8"/>
      <name val="Times New Roman"/>
      <family val="1"/>
    </font>
    <font>
      <sz val="21"/>
      <name val="Times New Roman"/>
      <family val="1"/>
    </font>
    <font>
      <b/>
      <sz val="13"/>
      <color indexed="9"/>
      <name val="Arial Narrow"/>
      <family val="2"/>
    </font>
    <font>
      <b/>
      <u/>
      <sz val="10"/>
      <name val="Arial Narrow"/>
      <family val="2"/>
    </font>
    <font>
      <sz val="9"/>
      <color indexed="8"/>
      <name val="Arial Narrow"/>
      <family val="2"/>
    </font>
    <font>
      <b/>
      <sz val="9"/>
      <color indexed="8"/>
      <name val="Arial Narrow"/>
      <family val="2"/>
    </font>
    <font>
      <sz val="14"/>
      <name val="Arial Narrow"/>
      <family val="2"/>
    </font>
    <font>
      <sz val="13"/>
      <name val="Arial Narrow"/>
      <family val="2"/>
    </font>
    <font>
      <sz val="10"/>
      <color indexed="8"/>
      <name val="Arial"/>
      <family val="2"/>
    </font>
    <font>
      <sz val="7"/>
      <color indexed="8"/>
      <name val="Arial"/>
      <family val="2"/>
    </font>
    <font>
      <b/>
      <sz val="13.5"/>
      <name val="Arial Narrow"/>
      <family val="2"/>
    </font>
    <font>
      <b/>
      <sz val="9"/>
      <color indexed="12"/>
      <name val="Arial"/>
      <family val="2"/>
    </font>
    <font>
      <b/>
      <sz val="8"/>
      <color indexed="12"/>
      <name val="Arial"/>
      <family val="2"/>
    </font>
    <font>
      <sz val="7.5"/>
      <name val="Arial Narrow"/>
      <family val="2"/>
    </font>
    <font>
      <b/>
      <sz val="7.5"/>
      <name val="Arial Narrow"/>
      <family val="2"/>
    </font>
    <font>
      <b/>
      <sz val="14"/>
      <color theme="1"/>
      <name val="Aptos Narrow"/>
      <family val="2"/>
      <scheme val="minor"/>
    </font>
    <font>
      <u/>
      <sz val="10"/>
      <color theme="10"/>
      <name val="Arial Narrow"/>
      <family val="2"/>
    </font>
    <font>
      <sz val="11"/>
      <name val="Arial"/>
      <family val="2"/>
    </font>
    <font>
      <b/>
      <sz val="10"/>
      <color rgb="FF000000"/>
      <name val="Arial"/>
      <family val="2"/>
    </font>
    <font>
      <sz val="10"/>
      <color rgb="FF000000"/>
      <name val="Arial"/>
      <family val="2"/>
    </font>
    <font>
      <b/>
      <sz val="10"/>
      <color rgb="FF000000"/>
      <name val="Arial Narrow"/>
      <family val="2"/>
    </font>
    <font>
      <sz val="10"/>
      <color rgb="FF000000"/>
      <name val="Arial Narrow"/>
      <family val="2"/>
    </font>
    <font>
      <b/>
      <shadow/>
      <sz val="22"/>
      <name val="Arial Narrow"/>
      <family val="2"/>
    </font>
    <font>
      <b/>
      <sz val="17"/>
      <name val="Arial Narrow"/>
      <family val="2"/>
    </font>
    <font>
      <sz val="12"/>
      <name val="Arial Narrow"/>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bgColor indexed="64"/>
      </patternFill>
    </fill>
    <fill>
      <patternFill patternType="solid">
        <fgColor rgb="FFFFFFFF"/>
        <bgColor indexed="64"/>
      </patternFill>
    </fill>
  </fills>
  <borders count="53">
    <border>
      <left/>
      <right/>
      <top/>
      <bottom/>
      <diagonal/>
    </border>
    <border>
      <left/>
      <right/>
      <top style="medium">
        <color indexed="64"/>
      </top>
      <bottom/>
      <diagonal/>
    </border>
    <border>
      <left/>
      <right/>
      <top/>
      <bottom style="hair">
        <color indexed="64"/>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style="thin">
        <color indexed="64"/>
      </left>
      <right style="thin">
        <color indexed="64"/>
      </right>
      <top/>
      <bottom style="thin">
        <color indexed="8"/>
      </bottom>
      <diagonal/>
    </border>
    <border>
      <left/>
      <right style="thin">
        <color indexed="64"/>
      </right>
      <top/>
      <bottom style="thin">
        <color indexed="8"/>
      </bottom>
      <diagonal/>
    </border>
    <border>
      <left style="thin">
        <color rgb="FF999999"/>
      </left>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top style="medium">
        <color indexed="64"/>
      </top>
      <bottom style="hair">
        <color indexed="64"/>
      </bottom>
      <diagonal/>
    </border>
    <border>
      <left/>
      <right/>
      <top style="thin">
        <color indexed="64"/>
      </top>
      <bottom/>
      <diagonal/>
    </border>
    <border>
      <left/>
      <right/>
      <top style="thick">
        <color indexed="64"/>
      </top>
      <bottom/>
      <diagonal/>
    </border>
    <border>
      <left/>
      <right/>
      <top style="thick">
        <color indexed="64"/>
      </top>
      <bottom style="thin">
        <color indexed="64"/>
      </bottom>
      <diagonal/>
    </border>
    <border>
      <left/>
      <right/>
      <top style="hair">
        <color indexed="64"/>
      </top>
      <bottom/>
      <diagonal/>
    </border>
    <border>
      <left/>
      <right/>
      <top style="hair">
        <color indexed="64"/>
      </top>
      <bottom style="hair">
        <color indexed="64"/>
      </bottom>
      <diagonal/>
    </border>
    <border>
      <left/>
      <right/>
      <top/>
      <bottom style="thick">
        <color indexed="64"/>
      </bottom>
      <diagonal/>
    </border>
    <border>
      <left/>
      <right/>
      <top style="thin">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top style="dotted">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5"/>
      </left>
      <right/>
      <top style="thin">
        <color rgb="FF999999"/>
      </top>
      <bottom/>
      <diagonal/>
    </border>
    <border>
      <left/>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ck">
        <color indexed="18"/>
      </top>
      <bottom/>
      <diagonal/>
    </border>
    <border>
      <left/>
      <right/>
      <top/>
      <bottom style="thick">
        <color theme="3"/>
      </bottom>
      <diagonal/>
    </border>
  </borders>
  <cellStyleXfs count="60">
    <xf numFmtId="0" fontId="0" fillId="0" borderId="0"/>
    <xf numFmtId="0" fontId="3" fillId="0" borderId="0"/>
    <xf numFmtId="166" fontId="3" fillId="0" borderId="0"/>
    <xf numFmtId="0" fontId="30" fillId="0" borderId="0"/>
    <xf numFmtId="166" fontId="3" fillId="0" borderId="0" applyFont="0" applyFill="0" applyBorder="0" applyAlignment="0" applyProtection="0"/>
    <xf numFmtId="166" fontId="3" fillId="0" borderId="0"/>
    <xf numFmtId="0" fontId="37" fillId="0" borderId="0"/>
    <xf numFmtId="170" fontId="3" fillId="0" borderId="0" applyFont="0" applyFill="0" applyBorder="0" applyAlignment="0" applyProtection="0"/>
    <xf numFmtId="172"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0" fontId="44" fillId="0" borderId="0"/>
    <xf numFmtId="0" fontId="48" fillId="0" borderId="0" applyNumberFormat="0" applyFill="0" applyBorder="0" applyAlignment="0" applyProtection="0"/>
    <xf numFmtId="0" fontId="3" fillId="0" borderId="0"/>
    <xf numFmtId="171"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xf numFmtId="170" fontId="3" fillId="0" borderId="0" applyFont="0" applyFill="0" applyBorder="0" applyAlignment="0" applyProtection="0"/>
    <xf numFmtId="0" fontId="3" fillId="0" borderId="0" applyProtection="0">
      <protection locked="0"/>
    </xf>
    <xf numFmtId="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88" fillId="0" borderId="0" applyNumberFormat="0" applyFill="0" applyBorder="0" applyAlignment="0" applyProtection="0">
      <alignment vertical="top"/>
      <protection locked="0"/>
    </xf>
    <xf numFmtId="0" fontId="3" fillId="0" borderId="0" applyFont="0" applyFill="0" applyBorder="0" applyAlignment="0" applyProtection="0"/>
    <xf numFmtId="205" fontId="3" fillId="0" borderId="0" applyFont="0" applyFill="0" applyBorder="0" applyAlignment="0" applyProtection="0"/>
    <xf numFmtId="0" fontId="98" fillId="0" borderId="0"/>
    <xf numFmtId="17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pplyProtection="0">
      <protection locked="0"/>
    </xf>
    <xf numFmtId="170" fontId="3" fillId="0" borderId="0" applyFont="0" applyFill="0" applyBorder="0" applyAlignment="0" applyProtection="0"/>
    <xf numFmtId="170" fontId="3" fillId="0" borderId="0" applyFont="0" applyFill="0" applyBorder="0" applyAlignment="0" applyProtection="0"/>
    <xf numFmtId="172" fontId="3" fillId="0" borderId="0" applyFont="0" applyFill="0" applyBorder="0" applyAlignment="0" applyProtection="0"/>
    <xf numFmtId="171" fontId="3" fillId="0" borderId="0" applyFont="0" applyFill="0" applyBorder="0" applyAlignment="0" applyProtection="0"/>
    <xf numFmtId="0" fontId="44" fillId="0" borderId="0"/>
    <xf numFmtId="43" fontId="3" fillId="0" borderId="0" applyFont="0" applyFill="0" applyBorder="0" applyAlignment="0" applyProtection="0"/>
    <xf numFmtId="0" fontId="3" fillId="0" borderId="0" applyFont="0" applyFill="0" applyBorder="0" applyAlignment="0" applyProtection="0"/>
    <xf numFmtId="0" fontId="3" fillId="0" borderId="0"/>
    <xf numFmtId="170"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2" fillId="0" borderId="0" applyFont="0" applyFill="0" applyBorder="0" applyAlignment="0" applyProtection="0"/>
    <xf numFmtId="0" fontId="125" fillId="0" borderId="0"/>
    <xf numFmtId="0" fontId="3" fillId="0" borderId="0"/>
    <xf numFmtId="205" fontId="3" fillId="0" borderId="0" applyFont="0" applyFill="0" applyBorder="0" applyAlignment="0" applyProtection="0"/>
    <xf numFmtId="0" fontId="3" fillId="0" borderId="0"/>
    <xf numFmtId="0" fontId="3" fillId="0" borderId="0" applyFont="0" applyFill="0" applyBorder="0" applyAlignment="0" applyProtection="0"/>
    <xf numFmtId="0" fontId="12" fillId="0" borderId="0"/>
    <xf numFmtId="170" fontId="3" fillId="0" borderId="0" applyFont="0" applyFill="0" applyBorder="0" applyAlignment="0" applyProtection="0"/>
    <xf numFmtId="170" fontId="3" fillId="0" borderId="0" applyFont="0" applyFill="0" applyBorder="0" applyAlignment="0" applyProtection="0"/>
    <xf numFmtId="0" fontId="1" fillId="0" borderId="0"/>
    <xf numFmtId="0" fontId="1" fillId="0" borderId="0"/>
    <xf numFmtId="170" fontId="1" fillId="0" borderId="0" applyFont="0" applyFill="0" applyBorder="0" applyAlignment="0" applyProtection="0"/>
  </cellStyleXfs>
  <cellXfs count="1277">
    <xf numFmtId="0" fontId="0" fillId="0" borderId="0" xfId="0"/>
    <xf numFmtId="0" fontId="4" fillId="0" borderId="0" xfId="1" applyFont="1"/>
    <xf numFmtId="0" fontId="5" fillId="0" borderId="0" xfId="1" applyFont="1"/>
    <xf numFmtId="0" fontId="6" fillId="0" borderId="0" xfId="1" applyFont="1" applyAlignment="1">
      <alignment horizontal="center"/>
    </xf>
    <xf numFmtId="0" fontId="7" fillId="0" borderId="0" xfId="1" applyFont="1"/>
    <xf numFmtId="164" fontId="8" fillId="0" borderId="0" xfId="1" applyNumberFormat="1" applyFont="1" applyAlignment="1">
      <alignment horizontal="center"/>
    </xf>
    <xf numFmtId="0" fontId="9" fillId="0" borderId="0" xfId="1" applyFont="1"/>
    <xf numFmtId="0" fontId="3" fillId="0" borderId="0" xfId="1"/>
    <xf numFmtId="0" fontId="10" fillId="0" borderId="0" xfId="1" applyFont="1"/>
    <xf numFmtId="0" fontId="11" fillId="0" borderId="1" xfId="1" applyFont="1" applyBorder="1" applyAlignment="1">
      <alignment horizontal="center" vertical="center"/>
    </xf>
    <xf numFmtId="0" fontId="12" fillId="0" borderId="1" xfId="1" applyFont="1" applyBorder="1" applyAlignment="1">
      <alignment textRotation="90"/>
    </xf>
    <xf numFmtId="0" fontId="11" fillId="0" borderId="1" xfId="1" applyFont="1" applyBorder="1" applyAlignment="1">
      <alignment textRotation="90"/>
    </xf>
    <xf numFmtId="0" fontId="13" fillId="0" borderId="2" xfId="1" applyFont="1" applyBorder="1" applyAlignment="1">
      <alignment horizontal="center" vertical="center"/>
    </xf>
    <xf numFmtId="0" fontId="14" fillId="0" borderId="2" xfId="1" applyFont="1" applyBorder="1" applyAlignment="1">
      <alignment textRotation="90"/>
    </xf>
    <xf numFmtId="0" fontId="15" fillId="0" borderId="2" xfId="1" applyFont="1" applyBorder="1" applyAlignment="1">
      <alignment textRotation="90"/>
    </xf>
    <xf numFmtId="0" fontId="14" fillId="0" borderId="0" xfId="1" applyFont="1"/>
    <xf numFmtId="0" fontId="15" fillId="0" borderId="0" xfId="1" applyFont="1"/>
    <xf numFmtId="0" fontId="14" fillId="0" borderId="0" xfId="1" quotePrefix="1" applyFont="1" applyAlignment="1">
      <alignment horizontal="left" vertical="center"/>
    </xf>
    <xf numFmtId="165" fontId="14" fillId="0" borderId="0" xfId="1" applyNumberFormat="1" applyFont="1" applyAlignment="1">
      <alignment horizontal="center" vertical="center"/>
    </xf>
    <xf numFmtId="165" fontId="15" fillId="0" borderId="0" xfId="1" applyNumberFormat="1" applyFont="1" applyAlignment="1">
      <alignment horizontal="center" vertical="center"/>
    </xf>
    <xf numFmtId="165" fontId="14" fillId="0" borderId="0" xfId="1" applyNumberFormat="1" applyFont="1" applyAlignment="1">
      <alignment vertical="center"/>
    </xf>
    <xf numFmtId="0" fontId="14" fillId="0" borderId="0" xfId="1" applyFont="1" applyAlignment="1">
      <alignment vertical="center"/>
    </xf>
    <xf numFmtId="0" fontId="15" fillId="0" borderId="0" xfId="1" quotePrefix="1" applyFont="1" applyAlignment="1">
      <alignment horizontal="left" vertical="center"/>
    </xf>
    <xf numFmtId="0" fontId="14" fillId="0" borderId="3" xfId="1" applyFont="1" applyBorder="1"/>
    <xf numFmtId="0" fontId="15" fillId="0" borderId="3" xfId="1" applyFont="1" applyBorder="1"/>
    <xf numFmtId="0" fontId="16" fillId="0" borderId="0" xfId="1" applyFont="1"/>
    <xf numFmtId="0" fontId="17" fillId="0" borderId="0" xfId="1" applyFont="1"/>
    <xf numFmtId="0" fontId="18" fillId="0" borderId="0" xfId="1" applyFont="1"/>
    <xf numFmtId="0" fontId="17" fillId="0" borderId="0" xfId="1" applyFont="1" applyAlignment="1">
      <alignment wrapText="1"/>
    </xf>
    <xf numFmtId="0" fontId="15" fillId="0" borderId="0" xfId="1" applyFont="1" applyAlignment="1">
      <alignment horizontal="center" vertical="center"/>
    </xf>
    <xf numFmtId="0" fontId="19" fillId="0" borderId="0" xfId="1" applyFont="1"/>
    <xf numFmtId="0" fontId="15" fillId="0" borderId="0" xfId="1" applyFont="1" applyAlignment="1">
      <alignment horizontal="center"/>
    </xf>
    <xf numFmtId="166" fontId="4" fillId="0" borderId="0" xfId="2" applyFont="1" applyAlignment="1">
      <alignment vertical="center"/>
    </xf>
    <xf numFmtId="166" fontId="20" fillId="0" borderId="0" xfId="2" applyFont="1" applyAlignment="1">
      <alignment vertical="center"/>
    </xf>
    <xf numFmtId="166" fontId="6" fillId="0" borderId="0" xfId="2" applyFont="1" applyAlignment="1">
      <alignment horizontal="center" wrapText="1"/>
    </xf>
    <xf numFmtId="166" fontId="21" fillId="0" borderId="0" xfId="2" applyFont="1" applyAlignment="1">
      <alignment vertical="center"/>
    </xf>
    <xf numFmtId="167" fontId="8" fillId="0" borderId="0" xfId="2" applyNumberFormat="1" applyFont="1" applyAlignment="1">
      <alignment horizontal="center" vertical="center"/>
    </xf>
    <xf numFmtId="166" fontId="22" fillId="0" borderId="0" xfId="2" applyFont="1" applyAlignment="1">
      <alignment vertical="center"/>
    </xf>
    <xf numFmtId="167" fontId="8" fillId="0" borderId="0" xfId="2" applyNumberFormat="1" applyFont="1" applyAlignment="1">
      <alignment horizontal="center" vertical="center"/>
    </xf>
    <xf numFmtId="1" fontId="8" fillId="0" borderId="0" xfId="2" applyNumberFormat="1" applyFont="1" applyAlignment="1">
      <alignment horizontal="center" vertical="center"/>
    </xf>
    <xf numFmtId="1" fontId="23" fillId="0" borderId="0" xfId="2" applyNumberFormat="1" applyFont="1" applyAlignment="1">
      <alignment horizontal="center" vertical="center"/>
    </xf>
    <xf numFmtId="166" fontId="24" fillId="0" borderId="0" xfId="2" applyFont="1" applyAlignment="1">
      <alignment horizontal="center" vertical="center"/>
    </xf>
    <xf numFmtId="166" fontId="25" fillId="0" borderId="0" xfId="2" applyFont="1"/>
    <xf numFmtId="166" fontId="3" fillId="0" borderId="0" xfId="2" applyAlignment="1">
      <alignment vertical="center"/>
    </xf>
    <xf numFmtId="166" fontId="24" fillId="0" borderId="0" xfId="2" applyFont="1" applyAlignment="1">
      <alignment horizontal="left" vertical="center"/>
    </xf>
    <xf numFmtId="166" fontId="5" fillId="0" borderId="1" xfId="2" applyFont="1" applyBorder="1" applyAlignment="1">
      <alignment horizontal="center" vertical="center" wrapText="1"/>
    </xf>
    <xf numFmtId="2" fontId="12" fillId="0" borderId="1" xfId="2" applyNumberFormat="1" applyFont="1" applyBorder="1" applyAlignment="1">
      <alignment horizontal="center" vertical="center" wrapText="1"/>
    </xf>
    <xf numFmtId="2" fontId="11" fillId="0" borderId="1" xfId="2" applyNumberFormat="1" applyFont="1" applyBorder="1" applyAlignment="1">
      <alignment horizontal="center" vertical="center" wrapText="1"/>
    </xf>
    <xf numFmtId="166" fontId="27" fillId="0" borderId="0" xfId="2" applyFont="1" applyAlignment="1">
      <alignment vertical="center"/>
    </xf>
    <xf numFmtId="166" fontId="5" fillId="0" borderId="2" xfId="2" applyFont="1" applyBorder="1" applyAlignment="1">
      <alignment horizontal="center" vertical="center" wrapText="1"/>
    </xf>
    <xf numFmtId="2" fontId="12" fillId="0" borderId="2" xfId="2" applyNumberFormat="1" applyFont="1" applyBorder="1" applyAlignment="1">
      <alignment horizontal="center" vertical="center" wrapText="1"/>
    </xf>
    <xf numFmtId="166" fontId="3" fillId="0" borderId="2" xfId="2" applyBorder="1" applyAlignment="1">
      <alignment horizontal="center"/>
    </xf>
    <xf numFmtId="166" fontId="28" fillId="0" borderId="0" xfId="2" applyFont="1" applyAlignment="1">
      <alignment horizontal="center" vertical="center" wrapText="1"/>
    </xf>
    <xf numFmtId="2" fontId="27" fillId="0" borderId="0" xfId="2" applyNumberFormat="1" applyFont="1" applyAlignment="1">
      <alignment horizontal="center" vertical="center" wrapText="1"/>
    </xf>
    <xf numFmtId="2" fontId="29" fillId="0" borderId="0" xfId="2" applyNumberFormat="1" applyFont="1" applyAlignment="1">
      <alignment horizontal="center" vertical="center" wrapText="1"/>
    </xf>
    <xf numFmtId="0" fontId="14" fillId="0" borderId="0" xfId="3" applyFont="1"/>
    <xf numFmtId="168" fontId="14" fillId="0" borderId="0" xfId="4" applyNumberFormat="1" applyFont="1" applyFill="1" applyBorder="1" applyAlignment="1">
      <alignment horizontal="center" vertical="center"/>
    </xf>
    <xf numFmtId="166" fontId="14" fillId="0" borderId="0" xfId="2" applyFont="1" applyAlignment="1">
      <alignment vertical="center"/>
    </xf>
    <xf numFmtId="166" fontId="15" fillId="0" borderId="3" xfId="2" applyFont="1" applyBorder="1" applyAlignment="1">
      <alignment horizontal="left" wrapText="1"/>
    </xf>
    <xf numFmtId="168" fontId="15" fillId="0" borderId="3" xfId="4" applyNumberFormat="1" applyFont="1" applyFill="1" applyBorder="1" applyAlignment="1">
      <alignment horizontal="center" vertical="center"/>
    </xf>
    <xf numFmtId="166" fontId="15" fillId="0" borderId="0" xfId="2" applyFont="1" applyAlignment="1">
      <alignment vertical="center"/>
    </xf>
    <xf numFmtId="166" fontId="15" fillId="0" borderId="0" xfId="2" applyFont="1" applyAlignment="1">
      <alignment horizontal="left" wrapText="1"/>
    </xf>
    <xf numFmtId="168" fontId="15" fillId="0" borderId="0" xfId="4" applyNumberFormat="1" applyFont="1" applyFill="1" applyBorder="1" applyAlignment="1">
      <alignment horizontal="center" vertical="center"/>
    </xf>
    <xf numFmtId="169" fontId="16" fillId="0" borderId="0" xfId="5" applyNumberFormat="1" applyFont="1" applyAlignment="1">
      <alignment horizontal="left" vertical="center"/>
    </xf>
    <xf numFmtId="166" fontId="32" fillId="0" borderId="0" xfId="2" applyFont="1" applyAlignment="1">
      <alignment vertical="center"/>
    </xf>
    <xf numFmtId="166" fontId="33" fillId="0" borderId="0" xfId="2" applyFont="1" applyAlignment="1">
      <alignment vertical="center"/>
    </xf>
    <xf numFmtId="3" fontId="3" fillId="0" borderId="0" xfId="2" applyNumberFormat="1"/>
    <xf numFmtId="166" fontId="3" fillId="0" borderId="0" xfId="2"/>
    <xf numFmtId="0" fontId="4" fillId="0" borderId="0" xfId="1" applyFont="1" applyAlignment="1">
      <alignment vertical="center"/>
    </xf>
    <xf numFmtId="0" fontId="7" fillId="0" borderId="0" xfId="1" applyFont="1" applyAlignment="1">
      <alignment vertical="center"/>
    </xf>
    <xf numFmtId="0" fontId="6" fillId="0" borderId="0" xfId="1" applyFont="1" applyAlignment="1">
      <alignment horizontal="center" vertical="center"/>
    </xf>
    <xf numFmtId="0" fontId="34" fillId="0" borderId="0" xfId="1" applyFont="1" applyAlignment="1">
      <alignment vertical="center"/>
    </xf>
    <xf numFmtId="167" fontId="8" fillId="0" borderId="0" xfId="1" applyNumberFormat="1" applyFont="1" applyAlignment="1">
      <alignment horizontal="center" vertical="center"/>
    </xf>
    <xf numFmtId="0" fontId="22" fillId="0" borderId="0" xfId="1" applyFont="1" applyAlignment="1">
      <alignment vertical="center"/>
    </xf>
    <xf numFmtId="0" fontId="35" fillId="0" borderId="0" xfId="1" applyFont="1" applyAlignment="1">
      <alignment horizontal="center" vertical="center"/>
    </xf>
    <xf numFmtId="0" fontId="35" fillId="0" borderId="0" xfId="1" applyFont="1" applyAlignment="1">
      <alignment vertical="center"/>
    </xf>
    <xf numFmtId="0" fontId="3" fillId="0" borderId="0" xfId="1" applyAlignment="1">
      <alignment vertical="center"/>
    </xf>
    <xf numFmtId="0" fontId="11" fillId="0" borderId="1" xfId="1" applyFont="1" applyBorder="1" applyAlignment="1">
      <alignment textRotation="90" wrapText="1"/>
    </xf>
    <xf numFmtId="0" fontId="12" fillId="0" borderId="0" xfId="1" applyFont="1" applyAlignment="1">
      <alignment vertical="center"/>
    </xf>
    <xf numFmtId="0" fontId="11" fillId="0" borderId="2" xfId="1" applyFont="1" applyBorder="1" applyAlignment="1">
      <alignment horizontal="center" vertical="center"/>
    </xf>
    <xf numFmtId="0" fontId="12" fillId="0" borderId="2" xfId="1" applyFont="1" applyBorder="1" applyAlignment="1">
      <alignment horizontal="center" vertical="center" textRotation="90"/>
    </xf>
    <xf numFmtId="0" fontId="11" fillId="0" borderId="2" xfId="1" applyFont="1" applyBorder="1" applyAlignment="1">
      <alignment horizontal="right" vertical="center" textRotation="90" wrapText="1"/>
    </xf>
    <xf numFmtId="0" fontId="36" fillId="0" borderId="0" xfId="1" applyFont="1" applyAlignment="1">
      <alignment horizontal="center" vertical="center"/>
    </xf>
    <xf numFmtId="0" fontId="14" fillId="0" borderId="0" xfId="1" applyFont="1" applyAlignment="1">
      <alignment horizontal="center" vertical="center" textRotation="90"/>
    </xf>
    <xf numFmtId="0" fontId="15" fillId="0" borderId="0" xfId="1" applyFont="1" applyAlignment="1">
      <alignment horizontal="right" vertical="center" textRotation="90" wrapText="1"/>
    </xf>
    <xf numFmtId="0" fontId="14" fillId="0" borderId="0" xfId="1" applyFont="1" applyAlignment="1">
      <alignment horizontal="left" vertical="center" wrapText="1"/>
    </xf>
    <xf numFmtId="170" fontId="14" fillId="0" borderId="0" xfId="1" applyNumberFormat="1" applyFont="1" applyAlignment="1">
      <alignment horizontal="center" vertical="center"/>
    </xf>
    <xf numFmtId="171" fontId="15" fillId="0" borderId="0" xfId="1" applyNumberFormat="1" applyFont="1" applyAlignment="1">
      <alignment horizontal="center" vertical="center"/>
    </xf>
    <xf numFmtId="170" fontId="14" fillId="0" borderId="0" xfId="1" applyNumberFormat="1" applyFont="1" applyAlignment="1">
      <alignment vertical="center"/>
    </xf>
    <xf numFmtId="0" fontId="14" fillId="0" borderId="0" xfId="6" applyFont="1" applyAlignment="1">
      <alignment horizontal="left" vertical="center"/>
    </xf>
    <xf numFmtId="0" fontId="15" fillId="0" borderId="3" xfId="1" applyFont="1" applyBorder="1" applyAlignment="1">
      <alignment horizontal="left" vertical="center" wrapText="1"/>
    </xf>
    <xf numFmtId="170" fontId="15" fillId="0" borderId="3" xfId="1" applyNumberFormat="1" applyFont="1" applyBorder="1" applyAlignment="1">
      <alignment horizontal="center" vertical="center"/>
    </xf>
    <xf numFmtId="171" fontId="15" fillId="0" borderId="3" xfId="1" applyNumberFormat="1" applyFont="1" applyBorder="1" applyAlignment="1">
      <alignment horizontal="center" vertical="center"/>
    </xf>
    <xf numFmtId="0" fontId="15" fillId="0" borderId="0" xfId="1" applyFont="1" applyAlignment="1">
      <alignment vertical="center"/>
    </xf>
    <xf numFmtId="0" fontId="12" fillId="0" borderId="0" xfId="1" applyFont="1"/>
    <xf numFmtId="0" fontId="14" fillId="0" borderId="0" xfId="1" applyFont="1" applyAlignment="1">
      <alignment horizontal="left" vertical="center"/>
    </xf>
    <xf numFmtId="0" fontId="14" fillId="0" borderId="0" xfId="1" applyFont="1" applyAlignment="1">
      <alignment wrapText="1"/>
    </xf>
    <xf numFmtId="0" fontId="4" fillId="0" borderId="0" xfId="1" applyFont="1" applyAlignment="1">
      <alignment horizontal="center"/>
    </xf>
    <xf numFmtId="0" fontId="38" fillId="0" borderId="0" xfId="1" applyFont="1"/>
    <xf numFmtId="0" fontId="38" fillId="0" borderId="0" xfId="1" applyFont="1" applyAlignment="1">
      <alignment vertical="center"/>
    </xf>
    <xf numFmtId="167" fontId="8" fillId="0" borderId="0" xfId="1" applyNumberFormat="1" applyFont="1" applyAlignment="1">
      <alignment horizontal="centerContinuous" vertical="center"/>
    </xf>
    <xf numFmtId="167" fontId="35" fillId="0" borderId="0" xfId="1" applyNumberFormat="1" applyFont="1" applyAlignment="1">
      <alignment horizontal="center"/>
    </xf>
    <xf numFmtId="14" fontId="39" fillId="0" borderId="3" xfId="1" applyNumberFormat="1" applyFont="1" applyBorder="1" applyAlignment="1">
      <alignment horizontal="left"/>
    </xf>
    <xf numFmtId="0" fontId="3" fillId="0" borderId="3" xfId="1" applyBorder="1"/>
    <xf numFmtId="0" fontId="35" fillId="0" borderId="3" xfId="1" applyFont="1" applyBorder="1" applyAlignment="1">
      <alignment horizontal="center"/>
    </xf>
    <xf numFmtId="0" fontId="35" fillId="0" borderId="0" xfId="1" applyFont="1"/>
    <xf numFmtId="0" fontId="11" fillId="0" borderId="1" xfId="1" applyFont="1" applyBorder="1" applyAlignment="1">
      <alignment horizontal="center" vertical="center"/>
    </xf>
    <xf numFmtId="0" fontId="11" fillId="0" borderId="0" xfId="1" applyFont="1" applyAlignment="1">
      <alignment horizontal="center" vertical="center"/>
    </xf>
    <xf numFmtId="0" fontId="11" fillId="0" borderId="4" xfId="1" applyFont="1" applyBorder="1" applyAlignment="1">
      <alignment horizontal="center" vertical="center"/>
    </xf>
    <xf numFmtId="0" fontId="12" fillId="0" borderId="4" xfId="1" applyFont="1" applyBorder="1" applyAlignment="1">
      <alignment horizontal="center" vertical="center" wrapText="1"/>
    </xf>
    <xf numFmtId="0" fontId="15" fillId="0" borderId="0" xfId="1" applyFont="1" applyAlignment="1">
      <alignment horizontal="center" vertical="center" wrapText="1"/>
    </xf>
    <xf numFmtId="172" fontId="14" fillId="0" borderId="0" xfId="7" applyNumberFormat="1" applyFont="1" applyFill="1" applyBorder="1" applyAlignment="1">
      <alignment horizontal="center" vertical="center"/>
    </xf>
    <xf numFmtId="168" fontId="14" fillId="0" borderId="0" xfId="8" applyNumberFormat="1" applyFont="1" applyFill="1" applyBorder="1" applyAlignment="1">
      <alignment horizontal="right" vertical="center"/>
    </xf>
    <xf numFmtId="172" fontId="15" fillId="0" borderId="0" xfId="1" applyNumberFormat="1" applyFont="1" applyAlignment="1">
      <alignment vertical="center"/>
    </xf>
    <xf numFmtId="172" fontId="15" fillId="0" borderId="3" xfId="7" applyNumberFormat="1" applyFont="1" applyFill="1" applyBorder="1" applyAlignment="1">
      <alignment horizontal="center" vertical="center"/>
    </xf>
    <xf numFmtId="168" fontId="15" fillId="0" borderId="3" xfId="8" applyNumberFormat="1" applyFont="1" applyFill="1" applyBorder="1" applyAlignment="1">
      <alignment horizontal="right" vertical="center"/>
    </xf>
    <xf numFmtId="172" fontId="15" fillId="0" borderId="3" xfId="1" applyNumberFormat="1" applyFont="1" applyBorder="1" applyAlignment="1">
      <alignment vertical="center"/>
    </xf>
    <xf numFmtId="172" fontId="14" fillId="0" borderId="0" xfId="1" applyNumberFormat="1" applyFont="1" applyAlignment="1">
      <alignment vertical="center"/>
    </xf>
    <xf numFmtId="173" fontId="14" fillId="0" borderId="0" xfId="8" applyNumberFormat="1" applyFont="1" applyBorder="1" applyAlignment="1">
      <alignment horizontal="center"/>
    </xf>
    <xf numFmtId="3" fontId="15" fillId="0" borderId="0" xfId="8" applyNumberFormat="1" applyFont="1" applyBorder="1" applyAlignment="1">
      <alignment horizontal="right"/>
    </xf>
    <xf numFmtId="0" fontId="40" fillId="0" borderId="0" xfId="1" applyFont="1"/>
    <xf numFmtId="174" fontId="3" fillId="0" borderId="0" xfId="1" applyNumberFormat="1"/>
    <xf numFmtId="175" fontId="3" fillId="0" borderId="0" xfId="1" applyNumberFormat="1"/>
    <xf numFmtId="0" fontId="33" fillId="0" borderId="0" xfId="1" applyFont="1"/>
    <xf numFmtId="167" fontId="8" fillId="0" borderId="0" xfId="1" applyNumberFormat="1" applyFont="1" applyAlignment="1">
      <alignment horizontal="center"/>
    </xf>
    <xf numFmtId="167" fontId="41" fillId="0" borderId="0" xfId="1" applyNumberFormat="1" applyFont="1" applyAlignment="1">
      <alignment horizontal="center"/>
    </xf>
    <xf numFmtId="0" fontId="42" fillId="0" borderId="0" xfId="1" applyFont="1"/>
    <xf numFmtId="0" fontId="6" fillId="0" borderId="0" xfId="1" applyFont="1" applyAlignment="1">
      <alignment horizontal="center" wrapText="1"/>
    </xf>
    <xf numFmtId="176" fontId="8" fillId="0" borderId="0" xfId="1" applyNumberFormat="1" applyFont="1" applyAlignment="1">
      <alignment horizontal="center" vertical="center"/>
    </xf>
    <xf numFmtId="167" fontId="9" fillId="0" borderId="0" xfId="1" applyNumberFormat="1" applyFont="1" applyAlignment="1">
      <alignment horizontal="center" vertical="center"/>
    </xf>
    <xf numFmtId="0" fontId="3" fillId="0" borderId="0" xfId="1" applyAlignment="1">
      <alignment horizontal="center"/>
    </xf>
    <xf numFmtId="167" fontId="43" fillId="0" borderId="0" xfId="1" applyNumberFormat="1" applyFont="1" applyAlignment="1">
      <alignment horizontal="left" vertical="center"/>
    </xf>
    <xf numFmtId="0" fontId="11" fillId="0" borderId="5" xfId="1" applyFont="1" applyBorder="1" applyAlignment="1">
      <alignment horizontal="center" vertical="center" wrapText="1"/>
    </xf>
    <xf numFmtId="0" fontId="12" fillId="0" borderId="5" xfId="1" applyFont="1" applyBorder="1" applyAlignment="1">
      <alignment horizontal="center" vertical="center" wrapText="1"/>
    </xf>
    <xf numFmtId="168" fontId="14" fillId="0" borderId="0" xfId="9" applyNumberFormat="1" applyFont="1" applyFill="1" applyBorder="1" applyAlignment="1">
      <alignment vertical="center"/>
    </xf>
    <xf numFmtId="174" fontId="14" fillId="0" borderId="0" xfId="10" applyNumberFormat="1" applyFont="1"/>
    <xf numFmtId="174" fontId="14" fillId="0" borderId="0" xfId="1" applyNumberFormat="1" applyFont="1"/>
    <xf numFmtId="0" fontId="15" fillId="0" borderId="3" xfId="1" applyFont="1" applyBorder="1" applyAlignment="1">
      <alignment horizontal="left" wrapText="1"/>
    </xf>
    <xf numFmtId="168" fontId="15" fillId="0" borderId="3" xfId="9" applyNumberFormat="1" applyFont="1" applyFill="1" applyBorder="1" applyAlignment="1">
      <alignment vertical="center"/>
    </xf>
    <xf numFmtId="0" fontId="17" fillId="0" borderId="0" xfId="1" applyFont="1" applyAlignment="1">
      <alignment vertical="center"/>
    </xf>
    <xf numFmtId="3" fontId="14" fillId="0" borderId="0" xfId="1" applyNumberFormat="1" applyFont="1"/>
    <xf numFmtId="0" fontId="6" fillId="0" borderId="0" xfId="11" applyFont="1" applyAlignment="1">
      <alignment horizontal="center" vertical="top" wrapText="1"/>
    </xf>
    <xf numFmtId="0" fontId="45" fillId="0" borderId="0" xfId="11" applyFont="1"/>
    <xf numFmtId="167" fontId="8" fillId="0" borderId="0" xfId="11" applyNumberFormat="1" applyFont="1" applyAlignment="1">
      <alignment horizontal="center"/>
    </xf>
    <xf numFmtId="0" fontId="5" fillId="0" borderId="0" xfId="11" applyFont="1" applyAlignment="1">
      <alignment horizontal="center"/>
    </xf>
    <xf numFmtId="0" fontId="46" fillId="0" borderId="0" xfId="11" applyFont="1" applyAlignment="1">
      <alignment horizontal="left"/>
    </xf>
    <xf numFmtId="0" fontId="5" fillId="0" borderId="4" xfId="11" applyFont="1" applyBorder="1" applyAlignment="1">
      <alignment horizontal="center"/>
    </xf>
    <xf numFmtId="0" fontId="5" fillId="0" borderId="0" xfId="11" applyFont="1" applyAlignment="1">
      <alignment horizontal="center"/>
    </xf>
    <xf numFmtId="0" fontId="11" fillId="0" borderId="6" xfId="11" applyFont="1" applyBorder="1" applyAlignment="1">
      <alignment horizontal="left" vertical="center" wrapText="1"/>
    </xf>
    <xf numFmtId="177" fontId="11" fillId="0" borderId="7" xfId="11" applyNumberFormat="1" applyFont="1" applyBorder="1" applyAlignment="1">
      <alignment horizontal="center"/>
    </xf>
    <xf numFmtId="177" fontId="11" fillId="0" borderId="8" xfId="11" applyNumberFormat="1" applyFont="1" applyBorder="1" applyAlignment="1">
      <alignment horizontal="center"/>
    </xf>
    <xf numFmtId="177" fontId="11" fillId="0" borderId="9" xfId="11" applyNumberFormat="1" applyFont="1" applyBorder="1" applyAlignment="1">
      <alignment horizontal="center"/>
    </xf>
    <xf numFmtId="0" fontId="11" fillId="0" borderId="10" xfId="11" applyFont="1" applyBorder="1" applyAlignment="1">
      <alignment horizontal="center" vertical="center" wrapText="1"/>
    </xf>
    <xf numFmtId="0" fontId="11" fillId="0" borderId="6" xfId="11" applyFont="1" applyBorder="1" applyAlignment="1">
      <alignment horizontal="center" vertical="center" wrapText="1"/>
    </xf>
    <xf numFmtId="0" fontId="11" fillId="0" borderId="7" xfId="11" applyFont="1" applyBorder="1" applyAlignment="1">
      <alignment horizontal="center"/>
    </xf>
    <xf numFmtId="0" fontId="11" fillId="0" borderId="9" xfId="11" applyFont="1" applyBorder="1" applyAlignment="1">
      <alignment horizontal="center"/>
    </xf>
    <xf numFmtId="0" fontId="11" fillId="0" borderId="11" xfId="11" applyFont="1" applyBorder="1" applyAlignment="1">
      <alignment horizontal="center" vertical="center" wrapText="1"/>
    </xf>
    <xf numFmtId="0" fontId="11" fillId="0" borderId="12" xfId="11" applyFont="1" applyBorder="1" applyAlignment="1">
      <alignment horizontal="left" vertical="center" wrapText="1"/>
    </xf>
    <xf numFmtId="0" fontId="11" fillId="0" borderId="13" xfId="11" applyFont="1" applyBorder="1" applyAlignment="1">
      <alignment horizontal="center" vertical="center" wrapText="1"/>
    </xf>
    <xf numFmtId="0" fontId="11" fillId="0" borderId="7" xfId="11" applyFont="1" applyBorder="1" applyAlignment="1">
      <alignment horizontal="center" vertical="center" wrapText="1"/>
    </xf>
    <xf numFmtId="0" fontId="11" fillId="0" borderId="14" xfId="11" applyFont="1" applyBorder="1" applyAlignment="1">
      <alignment horizontal="center" vertical="center" wrapText="1"/>
    </xf>
    <xf numFmtId="0" fontId="11" fillId="0" borderId="15" xfId="11" applyFont="1" applyBorder="1" applyAlignment="1">
      <alignment horizontal="center" vertical="center" wrapText="1"/>
    </xf>
    <xf numFmtId="0" fontId="11" fillId="0" borderId="16" xfId="11" applyFont="1" applyBorder="1" applyAlignment="1">
      <alignment horizontal="center" vertical="center" wrapText="1"/>
    </xf>
    <xf numFmtId="0" fontId="3" fillId="0" borderId="17" xfId="1" applyBorder="1"/>
    <xf numFmtId="174" fontId="3" fillId="0" borderId="17" xfId="1" applyNumberFormat="1" applyBorder="1"/>
    <xf numFmtId="174" fontId="3" fillId="0" borderId="18" xfId="1" applyNumberFormat="1" applyBorder="1"/>
    <xf numFmtId="174" fontId="3" fillId="0" borderId="19" xfId="1" applyNumberFormat="1" applyBorder="1"/>
    <xf numFmtId="0" fontId="3" fillId="0" borderId="20" xfId="1" applyBorder="1"/>
    <xf numFmtId="0" fontId="3" fillId="0" borderId="21" xfId="1" applyBorder="1"/>
    <xf numFmtId="174" fontId="3" fillId="0" borderId="21" xfId="1" applyNumberFormat="1" applyBorder="1"/>
    <xf numFmtId="174" fontId="3" fillId="0" borderId="22" xfId="1" applyNumberFormat="1" applyBorder="1"/>
    <xf numFmtId="0" fontId="3" fillId="0" borderId="23" xfId="1" applyBorder="1" applyAlignment="1">
      <alignment horizontal="center"/>
    </xf>
    <xf numFmtId="0" fontId="3" fillId="0" borderId="24" xfId="1" applyBorder="1" applyAlignment="1">
      <alignment horizontal="center"/>
    </xf>
    <xf numFmtId="174" fontId="3" fillId="0" borderId="23" xfId="1" applyNumberFormat="1" applyBorder="1"/>
    <xf numFmtId="174" fontId="3" fillId="0" borderId="25" xfId="1" applyNumberFormat="1" applyBorder="1"/>
    <xf numFmtId="174" fontId="3" fillId="0" borderId="26" xfId="1" applyNumberFormat="1" applyBorder="1"/>
    <xf numFmtId="0" fontId="47" fillId="0" borderId="0" xfId="11" applyFont="1"/>
    <xf numFmtId="0" fontId="45" fillId="0" borderId="0" xfId="11" applyFont="1" applyAlignment="1">
      <alignment horizontal="center"/>
    </xf>
    <xf numFmtId="0" fontId="20" fillId="0" borderId="0" xfId="1" applyFont="1" applyAlignment="1">
      <alignment vertical="center"/>
    </xf>
    <xf numFmtId="0" fontId="21" fillId="0" borderId="0" xfId="1" applyFont="1" applyAlignment="1">
      <alignment vertical="center"/>
    </xf>
    <xf numFmtId="0" fontId="24" fillId="0" borderId="0" xfId="1" applyFont="1" applyAlignment="1">
      <alignment horizontal="center" vertical="center"/>
    </xf>
    <xf numFmtId="0" fontId="11" fillId="0" borderId="27" xfId="1" applyFont="1" applyBorder="1" applyAlignment="1">
      <alignment horizontal="center" vertical="center" wrapText="1"/>
    </xf>
    <xf numFmtId="0" fontId="27" fillId="0" borderId="0" xfId="1" applyFont="1" applyAlignment="1">
      <alignment vertical="center"/>
    </xf>
    <xf numFmtId="0" fontId="49" fillId="0" borderId="0" xfId="1" applyFont="1" applyAlignment="1">
      <alignment horizontal="center" vertical="center" wrapText="1"/>
    </xf>
    <xf numFmtId="2" fontId="50" fillId="0" borderId="0" xfId="1" applyNumberFormat="1" applyFont="1" applyAlignment="1">
      <alignment horizontal="center" vertical="center" wrapText="1"/>
    </xf>
    <xf numFmtId="2" fontId="51" fillId="0" borderId="0" xfId="1" applyNumberFormat="1" applyFont="1" applyAlignment="1">
      <alignment horizontal="center" vertical="center" wrapText="1"/>
    </xf>
    <xf numFmtId="168" fontId="14" fillId="0" borderId="0" xfId="9" applyNumberFormat="1" applyFont="1" applyFill="1" applyBorder="1" applyAlignment="1">
      <alignment horizontal="center" vertical="center"/>
    </xf>
    <xf numFmtId="168" fontId="15" fillId="0" borderId="0" xfId="9" applyNumberFormat="1" applyFont="1" applyFill="1" applyBorder="1" applyAlignment="1">
      <alignment horizontal="center" vertical="center"/>
    </xf>
    <xf numFmtId="168" fontId="14" fillId="0" borderId="0" xfId="1" applyNumberFormat="1" applyFont="1" applyAlignment="1">
      <alignment vertical="center"/>
    </xf>
    <xf numFmtId="168" fontId="15" fillId="0" borderId="3" xfId="9" applyNumberFormat="1" applyFont="1" applyFill="1" applyBorder="1" applyAlignment="1">
      <alignment horizontal="center" vertical="center"/>
    </xf>
    <xf numFmtId="0" fontId="33" fillId="0" borderId="0" xfId="1" applyFont="1" applyAlignment="1">
      <alignment vertical="center"/>
    </xf>
    <xf numFmtId="0" fontId="4" fillId="0" borderId="0" xfId="6" applyFont="1" applyAlignment="1">
      <alignment horizontal="centerContinuous" vertical="center"/>
    </xf>
    <xf numFmtId="0" fontId="52" fillId="0" borderId="0" xfId="6" applyFont="1" applyAlignment="1">
      <alignment horizontal="centerContinuous" vertical="center"/>
    </xf>
    <xf numFmtId="0" fontId="52" fillId="0" borderId="0" xfId="6" applyFont="1" applyAlignment="1">
      <alignment vertical="center"/>
    </xf>
    <xf numFmtId="0" fontId="6" fillId="0" borderId="0" xfId="6" applyFont="1" applyAlignment="1">
      <alignment horizontal="centerContinuous"/>
    </xf>
    <xf numFmtId="0" fontId="53" fillId="0" borderId="0" xfId="6" applyFont="1" applyAlignment="1">
      <alignment horizontal="centerContinuous"/>
    </xf>
    <xf numFmtId="0" fontId="53" fillId="0" borderId="0" xfId="6" applyFont="1"/>
    <xf numFmtId="167" fontId="8" fillId="0" borderId="0" xfId="6" applyNumberFormat="1" applyFont="1" applyAlignment="1">
      <alignment horizontal="centerContinuous" vertical="center"/>
    </xf>
    <xf numFmtId="0" fontId="8" fillId="0" borderId="0" xfId="6" applyFont="1" applyAlignment="1">
      <alignment horizontal="centerContinuous" vertical="center"/>
    </xf>
    <xf numFmtId="0" fontId="54" fillId="0" borderId="0" xfId="6" applyFont="1" applyAlignment="1">
      <alignment horizontal="centerContinuous" vertical="center"/>
    </xf>
    <xf numFmtId="0" fontId="54" fillId="0" borderId="0" xfId="6" applyFont="1" applyAlignment="1">
      <alignment vertical="center"/>
    </xf>
    <xf numFmtId="0" fontId="35" fillId="0" borderId="0" xfId="6" applyFont="1" applyAlignment="1">
      <alignment horizontal="centerContinuous" vertical="center"/>
    </xf>
    <xf numFmtId="0" fontId="55" fillId="0" borderId="0" xfId="6" applyFont="1" applyAlignment="1">
      <alignment horizontal="centerContinuous" vertical="center"/>
    </xf>
    <xf numFmtId="0" fontId="55" fillId="0" borderId="0" xfId="6" applyFont="1" applyAlignment="1">
      <alignment vertical="center"/>
    </xf>
    <xf numFmtId="0" fontId="38" fillId="0" borderId="0" xfId="6" applyFont="1" applyAlignment="1">
      <alignment vertical="center"/>
    </xf>
    <xf numFmtId="0" fontId="37" fillId="0" borderId="0" xfId="6" applyAlignment="1">
      <alignment vertical="center"/>
    </xf>
    <xf numFmtId="0" fontId="5" fillId="0" borderId="0" xfId="6" applyFont="1" applyAlignment="1">
      <alignment horizontal="centerContinuous" vertical="center"/>
    </xf>
    <xf numFmtId="0" fontId="10" fillId="0" borderId="0" xfId="6" applyFont="1" applyAlignment="1">
      <alignment horizontal="centerContinuous" vertical="center"/>
    </xf>
    <xf numFmtId="0" fontId="11" fillId="0" borderId="1" xfId="6" applyFont="1" applyBorder="1" applyAlignment="1">
      <alignment horizontal="center" vertical="center" wrapText="1"/>
    </xf>
    <xf numFmtId="0" fontId="12" fillId="0" borderId="1" xfId="6" applyFont="1" applyBorder="1" applyAlignment="1">
      <alignment horizontal="center" vertical="center" wrapText="1"/>
    </xf>
    <xf numFmtId="0" fontId="12" fillId="0" borderId="1" xfId="6" applyFont="1" applyBorder="1" applyAlignment="1">
      <alignment horizontal="center" vertical="center"/>
    </xf>
    <xf numFmtId="0" fontId="11" fillId="0" borderId="2" xfId="6" applyFont="1" applyBorder="1" applyAlignment="1">
      <alignment horizontal="center" vertical="center" wrapText="1"/>
    </xf>
    <xf numFmtId="0" fontId="12" fillId="0" borderId="2" xfId="6" applyFont="1" applyBorder="1" applyAlignment="1">
      <alignment horizontal="center" vertical="center" wrapText="1"/>
    </xf>
    <xf numFmtId="0" fontId="12" fillId="0" borderId="2" xfId="6" applyFont="1" applyBorder="1" applyAlignment="1">
      <alignment horizontal="center" vertical="center"/>
    </xf>
    <xf numFmtId="0" fontId="14" fillId="0" borderId="0" xfId="6" applyFont="1" applyAlignment="1">
      <alignment vertical="center"/>
    </xf>
    <xf numFmtId="0" fontId="56" fillId="0" borderId="0" xfId="6" applyFont="1" applyAlignment="1">
      <alignment horizontal="center" vertical="center"/>
    </xf>
    <xf numFmtId="0" fontId="14" fillId="0" borderId="0" xfId="6" applyFont="1" applyAlignment="1">
      <alignment horizontal="center" vertical="center"/>
    </xf>
    <xf numFmtId="178" fontId="14" fillId="0" borderId="0" xfId="6" applyNumberFormat="1" applyFont="1" applyAlignment="1">
      <alignment horizontal="center" vertical="center"/>
    </xf>
    <xf numFmtId="2" fontId="14" fillId="0" borderId="0" xfId="6" applyNumberFormat="1" applyFont="1" applyAlignment="1">
      <alignment horizontal="center" vertical="center"/>
    </xf>
    <xf numFmtId="4" fontId="15" fillId="0" borderId="0" xfId="6" applyNumberFormat="1" applyFont="1" applyAlignment="1">
      <alignment horizontal="center" vertical="center"/>
    </xf>
    <xf numFmtId="4" fontId="37" fillId="0" borderId="0" xfId="6" applyNumberFormat="1" applyAlignment="1">
      <alignment vertical="center"/>
    </xf>
    <xf numFmtId="0" fontId="14" fillId="0" borderId="4" xfId="6" applyFont="1" applyBorder="1" applyAlignment="1">
      <alignment vertical="center"/>
    </xf>
    <xf numFmtId="178" fontId="56" fillId="0" borderId="4" xfId="6" applyNumberFormat="1" applyFont="1" applyBorder="1" applyAlignment="1">
      <alignment horizontal="center" vertical="center"/>
    </xf>
    <xf numFmtId="4" fontId="14" fillId="0" borderId="4" xfId="6" applyNumberFormat="1" applyFont="1" applyBorder="1" applyAlignment="1">
      <alignment horizontal="center" vertical="center"/>
    </xf>
    <xf numFmtId="4" fontId="15" fillId="0" borderId="4" xfId="6" applyNumberFormat="1" applyFont="1" applyBorder="1" applyAlignment="1">
      <alignment horizontal="center" vertical="center"/>
    </xf>
    <xf numFmtId="0" fontId="57" fillId="0" borderId="0" xfId="6" applyFont="1" applyAlignment="1">
      <alignment vertical="center"/>
    </xf>
    <xf numFmtId="179" fontId="16" fillId="0" borderId="0" xfId="6" applyNumberFormat="1" applyFont="1" applyAlignment="1">
      <alignment vertical="center"/>
    </xf>
    <xf numFmtId="180" fontId="37" fillId="0" borderId="0" xfId="6" applyNumberFormat="1" applyAlignment="1">
      <alignment vertical="center"/>
    </xf>
    <xf numFmtId="0" fontId="20" fillId="0" borderId="0" xfId="6" applyFont="1" applyAlignment="1">
      <alignment horizontal="centerContinuous" vertical="center"/>
    </xf>
    <xf numFmtId="0" fontId="11" fillId="0" borderId="1" xfId="6" applyFont="1" applyBorder="1" applyAlignment="1">
      <alignment horizontal="center" vertical="center"/>
    </xf>
    <xf numFmtId="0" fontId="11" fillId="0" borderId="2" xfId="6" applyFont="1" applyBorder="1" applyAlignment="1">
      <alignment horizontal="center" vertical="center"/>
    </xf>
    <xf numFmtId="4" fontId="14" fillId="0" borderId="0" xfId="6" applyNumberFormat="1" applyFont="1" applyAlignment="1">
      <alignment horizontal="center" vertical="center"/>
    </xf>
    <xf numFmtId="0" fontId="14" fillId="0" borderId="4" xfId="6" applyFont="1" applyBorder="1"/>
    <xf numFmtId="0" fontId="37" fillId="0" borderId="0" xfId="6"/>
    <xf numFmtId="0" fontId="17" fillId="0" borderId="0" xfId="6" applyFont="1" applyAlignment="1">
      <alignment horizontal="left" vertical="center"/>
    </xf>
    <xf numFmtId="0" fontId="17" fillId="0" borderId="0" xfId="6" applyFont="1"/>
    <xf numFmtId="0" fontId="14" fillId="0" borderId="0" xfId="6" applyFont="1"/>
    <xf numFmtId="180" fontId="14" fillId="0" borderId="0" xfId="6" applyNumberFormat="1" applyFont="1"/>
    <xf numFmtId="0" fontId="14" fillId="0" borderId="0" xfId="13" applyFont="1" applyAlignment="1">
      <alignment vertical="center"/>
    </xf>
    <xf numFmtId="178" fontId="14" fillId="0" borderId="0" xfId="6" applyNumberFormat="1" applyFont="1"/>
    <xf numFmtId="0" fontId="58" fillId="0" borderId="0" xfId="1" applyFont="1" applyAlignment="1">
      <alignment vertical="center"/>
    </xf>
    <xf numFmtId="0" fontId="59" fillId="0" borderId="0" xfId="1" applyFont="1" applyAlignment="1">
      <alignment vertical="center"/>
    </xf>
    <xf numFmtId="0" fontId="60" fillId="0" borderId="0" xfId="1" applyFont="1" applyAlignment="1">
      <alignment vertical="center"/>
    </xf>
    <xf numFmtId="0" fontId="61" fillId="0" borderId="0" xfId="1" applyFont="1" applyAlignment="1">
      <alignment vertical="center"/>
    </xf>
    <xf numFmtId="0" fontId="5" fillId="0" borderId="0" xfId="1" applyFont="1" applyAlignment="1">
      <alignment horizontal="centerContinuous" vertical="center"/>
    </xf>
    <xf numFmtId="0" fontId="41" fillId="0" borderId="0" xfId="1" applyFont="1" applyAlignment="1">
      <alignment vertical="center"/>
    </xf>
    <xf numFmtId="0" fontId="5" fillId="0" borderId="0" xfId="1" applyFont="1" applyAlignment="1">
      <alignment horizontal="center" vertical="center"/>
    </xf>
    <xf numFmtId="0" fontId="12" fillId="0" borderId="1" xfId="1" applyFont="1" applyBorder="1" applyAlignment="1">
      <alignment horizontal="center" vertical="center"/>
    </xf>
    <xf numFmtId="0" fontId="12" fillId="0" borderId="1" xfId="1" applyFont="1" applyBorder="1" applyAlignment="1">
      <alignment horizontal="center" vertical="center" wrapText="1"/>
    </xf>
    <xf numFmtId="0" fontId="62" fillId="0" borderId="0" xfId="1" applyFont="1" applyAlignment="1">
      <alignment vertical="center"/>
    </xf>
    <xf numFmtId="0" fontId="12" fillId="0" borderId="2" xfId="1" applyFont="1" applyBorder="1" applyAlignment="1">
      <alignment horizontal="center" vertical="center"/>
    </xf>
    <xf numFmtId="0" fontId="12" fillId="0" borderId="2" xfId="1" applyFont="1" applyBorder="1" applyAlignment="1">
      <alignment horizontal="center" vertical="center" wrapText="1"/>
    </xf>
    <xf numFmtId="0" fontId="14" fillId="0" borderId="0" xfId="1" applyFont="1" applyAlignment="1">
      <alignment horizontal="center" vertical="center"/>
    </xf>
    <xf numFmtId="0" fontId="56" fillId="0" borderId="0" xfId="1" applyFont="1" applyAlignment="1">
      <alignment horizontal="center" vertical="center"/>
    </xf>
    <xf numFmtId="2" fontId="14" fillId="0" borderId="0" xfId="14" applyNumberFormat="1" applyFont="1" applyFill="1" applyBorder="1" applyAlignment="1">
      <alignment horizontal="center" vertical="center"/>
    </xf>
    <xf numFmtId="2" fontId="15" fillId="0" borderId="0" xfId="14" applyNumberFormat="1" applyFont="1" applyFill="1" applyBorder="1" applyAlignment="1">
      <alignment horizontal="center" vertical="center"/>
    </xf>
    <xf numFmtId="0" fontId="63" fillId="0" borderId="4" xfId="1" applyFont="1" applyBorder="1" applyAlignment="1">
      <alignment vertical="center"/>
    </xf>
    <xf numFmtId="2" fontId="63" fillId="0" borderId="4" xfId="1" applyNumberFormat="1" applyFont="1" applyBorder="1" applyAlignment="1">
      <alignment horizontal="left" vertical="center"/>
    </xf>
    <xf numFmtId="181" fontId="64" fillId="0" borderId="4" xfId="1" applyNumberFormat="1" applyFont="1" applyBorder="1" applyAlignment="1">
      <alignment vertical="center"/>
    </xf>
    <xf numFmtId="2" fontId="63" fillId="0" borderId="4" xfId="14" applyNumberFormat="1" applyFont="1" applyFill="1" applyBorder="1" applyAlignment="1">
      <alignment horizontal="center" vertical="center"/>
    </xf>
    <xf numFmtId="0" fontId="63" fillId="0" borderId="0" xfId="1" applyFont="1" applyAlignment="1">
      <alignment vertical="center"/>
    </xf>
    <xf numFmtId="0" fontId="61" fillId="0" borderId="4" xfId="1" applyFont="1" applyBorder="1" applyAlignment="1">
      <alignment vertical="center"/>
    </xf>
    <xf numFmtId="4" fontId="61" fillId="0" borderId="4" xfId="14" applyNumberFormat="1" applyFont="1" applyBorder="1" applyAlignment="1">
      <alignment horizontal="center" vertical="center"/>
    </xf>
    <xf numFmtId="181" fontId="61" fillId="0" borderId="0" xfId="1" applyNumberFormat="1" applyFont="1" applyAlignment="1">
      <alignment vertical="center"/>
    </xf>
    <xf numFmtId="0" fontId="14" fillId="0" borderId="4" xfId="1" applyFont="1" applyBorder="1" applyAlignment="1">
      <alignment vertical="center"/>
    </xf>
    <xf numFmtId="2" fontId="15" fillId="0" borderId="4" xfId="1" applyNumberFormat="1" applyFont="1" applyBorder="1" applyAlignment="1">
      <alignment horizontal="left" vertical="center"/>
    </xf>
    <xf numFmtId="181" fontId="65" fillId="0" borderId="4" xfId="1" applyNumberFormat="1" applyFont="1" applyBorder="1" applyAlignment="1">
      <alignment vertical="center"/>
    </xf>
    <xf numFmtId="4" fontId="14" fillId="0" borderId="4" xfId="14" applyNumberFormat="1" applyFont="1" applyBorder="1" applyAlignment="1">
      <alignment horizontal="center" vertical="center"/>
    </xf>
    <xf numFmtId="3" fontId="56" fillId="0" borderId="4" xfId="14" applyNumberFormat="1" applyFont="1" applyBorder="1" applyAlignment="1">
      <alignment horizontal="center" vertical="center"/>
    </xf>
    <xf numFmtId="0" fontId="66" fillId="0" borderId="0" xfId="1" applyFont="1"/>
    <xf numFmtId="171" fontId="66" fillId="0" borderId="0" xfId="14" applyFont="1" applyBorder="1" applyAlignment="1">
      <alignment horizontal="right"/>
    </xf>
    <xf numFmtId="171" fontId="16" fillId="0" borderId="0" xfId="14" applyFont="1" applyBorder="1" applyAlignment="1">
      <alignment horizontal="right"/>
    </xf>
    <xf numFmtId="181" fontId="3" fillId="0" borderId="0" xfId="1" applyNumberFormat="1"/>
    <xf numFmtId="181" fontId="15" fillId="0" borderId="0" xfId="1" applyNumberFormat="1" applyFont="1"/>
    <xf numFmtId="0" fontId="4" fillId="0" borderId="0" xfId="15" applyFont="1" applyAlignment="1" applyProtection="1">
      <alignment vertical="center"/>
      <protection locked="0"/>
    </xf>
    <xf numFmtId="0" fontId="35" fillId="0" borderId="0" xfId="15" applyFont="1" applyAlignment="1" applyProtection="1">
      <alignment vertical="center"/>
      <protection locked="0"/>
    </xf>
    <xf numFmtId="0" fontId="6" fillId="0" borderId="0" xfId="15" applyFont="1" applyAlignment="1" applyProtection="1">
      <alignment horizontal="centerContinuous" vertical="center"/>
      <protection locked="0"/>
    </xf>
    <xf numFmtId="0" fontId="6" fillId="0" borderId="0" xfId="15" applyFont="1" applyAlignment="1" applyProtection="1">
      <alignment vertical="center"/>
      <protection locked="0"/>
    </xf>
    <xf numFmtId="167" fontId="67" fillId="0" borderId="0" xfId="15" applyNumberFormat="1" applyFont="1" applyAlignment="1" applyProtection="1">
      <alignment horizontal="centerContinuous" vertical="center"/>
      <protection locked="0"/>
    </xf>
    <xf numFmtId="0" fontId="67" fillId="0" borderId="0" xfId="15" applyFont="1" applyAlignment="1" applyProtection="1">
      <alignment vertical="center"/>
      <protection locked="0"/>
    </xf>
    <xf numFmtId="0" fontId="35" fillId="0" borderId="0" xfId="15" applyFont="1" applyAlignment="1" applyProtection="1">
      <alignment horizontal="centerContinuous" vertical="center"/>
      <protection locked="0"/>
    </xf>
    <xf numFmtId="0" fontId="5" fillId="0" borderId="0" xfId="15" applyFont="1" applyAlignment="1" applyProtection="1">
      <alignment horizontal="centerContinuous" vertical="center"/>
      <protection locked="0"/>
    </xf>
    <xf numFmtId="0" fontId="38" fillId="0" borderId="0" xfId="15" applyFont="1" applyAlignment="1" applyProtection="1">
      <alignment vertical="center"/>
      <protection locked="0"/>
    </xf>
    <xf numFmtId="0" fontId="3" fillId="0" borderId="0" xfId="15" applyAlignment="1" applyProtection="1">
      <alignment vertical="center"/>
      <protection locked="0"/>
    </xf>
    <xf numFmtId="0" fontId="11" fillId="0" borderId="1" xfId="15" applyFont="1" applyBorder="1" applyAlignment="1" applyProtection="1">
      <alignment horizontal="center" vertical="center"/>
      <protection locked="0"/>
    </xf>
    <xf numFmtId="0" fontId="12" fillId="0" borderId="1" xfId="15" applyFont="1" applyBorder="1" applyAlignment="1" applyProtection="1">
      <alignment horizontal="center" vertical="center"/>
      <protection locked="0"/>
    </xf>
    <xf numFmtId="0" fontId="12" fillId="0" borderId="1" xfId="15" applyFont="1" applyBorder="1" applyAlignment="1" applyProtection="1">
      <alignment horizontal="center" vertical="center" wrapText="1"/>
      <protection locked="0"/>
    </xf>
    <xf numFmtId="0" fontId="68" fillId="0" borderId="0" xfId="15" applyFont="1" applyAlignment="1" applyProtection="1">
      <alignment vertical="center"/>
      <protection locked="0"/>
    </xf>
    <xf numFmtId="0" fontId="12" fillId="0" borderId="2" xfId="15" applyFont="1" applyBorder="1" applyAlignment="1" applyProtection="1">
      <alignment horizontal="center" vertical="center"/>
      <protection locked="0"/>
    </xf>
    <xf numFmtId="0" fontId="12" fillId="0" borderId="2" xfId="15" applyFont="1" applyBorder="1" applyAlignment="1" applyProtection="1">
      <alignment horizontal="center" vertical="center" wrapText="1"/>
      <protection locked="0"/>
    </xf>
    <xf numFmtId="0" fontId="14" fillId="0" borderId="0" xfId="15" applyFont="1" applyAlignment="1" applyProtection="1">
      <alignment horizontal="center" vertical="center"/>
      <protection locked="0"/>
    </xf>
    <xf numFmtId="0" fontId="15" fillId="0" borderId="0" xfId="15" applyFont="1" applyAlignment="1" applyProtection="1">
      <alignment horizontal="center" vertical="center"/>
      <protection locked="0"/>
    </xf>
    <xf numFmtId="0" fontId="14" fillId="0" borderId="0" xfId="15" applyFont="1" applyAlignment="1" applyProtection="1">
      <alignment horizontal="center" vertical="center" wrapText="1"/>
      <protection locked="0"/>
    </xf>
    <xf numFmtId="0" fontId="56" fillId="0" borderId="0" xfId="15" applyFont="1" applyAlignment="1" applyProtection="1">
      <alignment horizontal="center" vertical="center"/>
      <protection locked="0"/>
    </xf>
    <xf numFmtId="0" fontId="14" fillId="0" borderId="0" xfId="15" applyFont="1" applyAlignment="1" applyProtection="1">
      <alignment horizontal="left" vertical="center"/>
      <protection locked="0"/>
    </xf>
    <xf numFmtId="182" fontId="14" fillId="0" borderId="0" xfId="16" applyNumberFormat="1" applyFont="1" applyFill="1" applyBorder="1" applyAlignment="1" applyProtection="1">
      <alignment horizontal="right" vertical="center"/>
      <protection locked="0"/>
    </xf>
    <xf numFmtId="2" fontId="14" fillId="0" borderId="0" xfId="16" applyNumberFormat="1" applyFont="1" applyFill="1" applyBorder="1" applyAlignment="1" applyProtection="1">
      <alignment horizontal="center" vertical="center"/>
      <protection locked="0"/>
    </xf>
    <xf numFmtId="2" fontId="15" fillId="0" borderId="0" xfId="16" applyNumberFormat="1" applyFont="1" applyFill="1" applyBorder="1" applyAlignment="1" applyProtection="1">
      <alignment horizontal="center" vertical="center"/>
      <protection locked="0"/>
    </xf>
    <xf numFmtId="0" fontId="14" fillId="0" borderId="0" xfId="15" applyFont="1" applyAlignment="1" applyProtection="1">
      <alignment vertical="center"/>
      <protection locked="0"/>
    </xf>
    <xf numFmtId="0" fontId="14" fillId="0" borderId="4" xfId="15" applyFont="1" applyBorder="1" applyAlignment="1" applyProtection="1">
      <alignment vertical="center"/>
      <protection locked="0"/>
    </xf>
    <xf numFmtId="2" fontId="15" fillId="0" borderId="4" xfId="15" applyNumberFormat="1" applyFont="1" applyBorder="1" applyAlignment="1" applyProtection="1">
      <alignment horizontal="left" vertical="center"/>
      <protection locked="0"/>
    </xf>
    <xf numFmtId="180" fontId="56" fillId="2" borderId="4" xfId="16" applyNumberFormat="1" applyFont="1" applyFill="1" applyBorder="1" applyAlignment="1" applyProtection="1">
      <alignment horizontal="right" vertical="center"/>
      <protection locked="0"/>
    </xf>
    <xf numFmtId="2" fontId="14" fillId="0" borderId="4" xfId="16" applyNumberFormat="1" applyFont="1" applyFill="1" applyBorder="1" applyAlignment="1" applyProtection="1">
      <alignment horizontal="center" vertical="center"/>
      <protection locked="0"/>
    </xf>
    <xf numFmtId="0" fontId="57" fillId="0" borderId="0" xfId="15" applyFont="1" applyAlignment="1" applyProtection="1">
      <alignment vertical="center"/>
      <protection locked="0"/>
    </xf>
    <xf numFmtId="2" fontId="69" fillId="0" borderId="0" xfId="15" applyNumberFormat="1" applyFont="1" applyAlignment="1" applyProtection="1">
      <alignment horizontal="left" vertical="center"/>
      <protection locked="0"/>
    </xf>
    <xf numFmtId="180" fontId="57" fillId="0" borderId="0" xfId="16" applyNumberFormat="1" applyFont="1" applyFill="1" applyBorder="1" applyAlignment="1" applyProtection="1">
      <alignment horizontal="right" vertical="center"/>
      <protection locked="0"/>
    </xf>
    <xf numFmtId="2" fontId="57" fillId="0" borderId="0" xfId="16" applyNumberFormat="1" applyFont="1" applyFill="1" applyBorder="1" applyAlignment="1" applyProtection="1">
      <alignment horizontal="center" vertical="center"/>
      <protection locked="0"/>
    </xf>
    <xf numFmtId="43" fontId="5" fillId="0" borderId="0" xfId="10" applyFont="1" applyFill="1" applyAlignment="1" applyProtection="1">
      <alignment horizontal="centerContinuous" vertical="center"/>
      <protection locked="0"/>
    </xf>
    <xf numFmtId="0" fontId="70" fillId="0" borderId="0" xfId="15" applyFont="1" applyAlignment="1" applyProtection="1">
      <alignment vertical="center"/>
      <protection locked="0"/>
    </xf>
    <xf numFmtId="0" fontId="57" fillId="0" borderId="4" xfId="15" applyFont="1" applyBorder="1" applyAlignment="1" applyProtection="1">
      <alignment vertical="center"/>
      <protection locked="0"/>
    </xf>
    <xf numFmtId="2" fontId="32" fillId="0" borderId="0" xfId="15" applyNumberFormat="1" applyFont="1" applyAlignment="1" applyProtection="1">
      <alignment horizontal="left" vertical="center"/>
      <protection locked="0"/>
    </xf>
    <xf numFmtId="3" fontId="33" fillId="0" borderId="0" xfId="16" applyNumberFormat="1" applyFont="1" applyFill="1" applyBorder="1" applyAlignment="1" applyProtection="1">
      <alignment horizontal="center" vertical="center"/>
      <protection locked="0"/>
    </xf>
    <xf numFmtId="2" fontId="33" fillId="0" borderId="0" xfId="16" applyNumberFormat="1" applyFont="1" applyFill="1" applyBorder="1" applyAlignment="1" applyProtection="1">
      <alignment horizontal="center" vertical="center"/>
      <protection locked="0"/>
    </xf>
    <xf numFmtId="180" fontId="56" fillId="0" borderId="4" xfId="16" applyNumberFormat="1" applyFont="1" applyBorder="1" applyAlignment="1" applyProtection="1">
      <alignment horizontal="right" vertical="center"/>
      <protection locked="0"/>
    </xf>
    <xf numFmtId="2" fontId="14" fillId="0" borderId="4" xfId="16" applyNumberFormat="1" applyFont="1" applyBorder="1" applyAlignment="1" applyProtection="1">
      <alignment horizontal="center" vertical="center"/>
      <protection locked="0"/>
    </xf>
    <xf numFmtId="0" fontId="71" fillId="0" borderId="0" xfId="15" applyFont="1" applyAlignment="1" applyProtection="1">
      <alignment vertical="center"/>
      <protection locked="0"/>
    </xf>
    <xf numFmtId="0" fontId="72" fillId="0" borderId="0" xfId="15" applyFont="1" applyAlignment="1" applyProtection="1">
      <alignment vertical="center"/>
      <protection locked="0"/>
    </xf>
    <xf numFmtId="0" fontId="14" fillId="0" borderId="0" xfId="15" applyFont="1" applyProtection="1">
      <protection locked="0"/>
    </xf>
    <xf numFmtId="0" fontId="3" fillId="0" borderId="0" xfId="15" applyProtection="1">
      <protection locked="0"/>
    </xf>
    <xf numFmtId="0" fontId="8" fillId="0" borderId="0" xfId="15" applyFont="1" applyAlignment="1">
      <alignment vertical="center"/>
    </xf>
    <xf numFmtId="0" fontId="52" fillId="0" borderId="0" xfId="15" applyFont="1" applyAlignment="1">
      <alignment vertical="center"/>
    </xf>
    <xf numFmtId="0" fontId="6" fillId="0" borderId="0" xfId="15" applyFont="1" applyAlignment="1">
      <alignment horizontal="centerContinuous" vertical="center"/>
    </xf>
    <xf numFmtId="0" fontId="6" fillId="0" borderId="0" xfId="15" applyFont="1"/>
    <xf numFmtId="167" fontId="8" fillId="0" borderId="0" xfId="15" applyNumberFormat="1" applyFont="1" applyAlignment="1">
      <alignment horizontal="centerContinuous" vertical="center"/>
    </xf>
    <xf numFmtId="0" fontId="35" fillId="0" borderId="0" xfId="15" applyFont="1" applyAlignment="1">
      <alignment horizontal="centerContinuous" vertical="center"/>
    </xf>
    <xf numFmtId="0" fontId="5" fillId="0" borderId="0" xfId="15" applyFont="1" applyAlignment="1">
      <alignment vertical="center"/>
    </xf>
    <xf numFmtId="0" fontId="38" fillId="0" borderId="0" xfId="15" applyFont="1" applyAlignment="1">
      <alignment vertical="center"/>
    </xf>
    <xf numFmtId="0" fontId="5" fillId="0" borderId="0" xfId="15" applyFont="1" applyAlignment="1">
      <alignment horizontal="centerContinuous" vertical="center"/>
    </xf>
    <xf numFmtId="0" fontId="3" fillId="0" borderId="0" xfId="15" applyAlignment="1">
      <alignment vertical="center"/>
    </xf>
    <xf numFmtId="0" fontId="11" fillId="0" borderId="1" xfId="15" applyFont="1" applyBorder="1" applyAlignment="1">
      <alignment horizontal="center" vertical="center"/>
    </xf>
    <xf numFmtId="0" fontId="12" fillId="0" borderId="1" xfId="15" applyFont="1" applyBorder="1" applyAlignment="1">
      <alignment horizontal="center" vertical="center"/>
    </xf>
    <xf numFmtId="0" fontId="12" fillId="0" borderId="1" xfId="15" applyFont="1" applyBorder="1" applyAlignment="1">
      <alignment horizontal="center" vertical="center" wrapText="1"/>
    </xf>
    <xf numFmtId="0" fontId="70" fillId="0" borderId="0" xfId="15" applyFont="1" applyAlignment="1">
      <alignment vertical="center"/>
    </xf>
    <xf numFmtId="0" fontId="12" fillId="0" borderId="2" xfId="15" applyFont="1" applyBorder="1" applyAlignment="1">
      <alignment horizontal="center" vertical="center"/>
    </xf>
    <xf numFmtId="0" fontId="12" fillId="0" borderId="2" xfId="15" applyFont="1" applyBorder="1" applyAlignment="1">
      <alignment horizontal="center" vertical="center" wrapText="1"/>
    </xf>
    <xf numFmtId="0" fontId="14" fillId="0" borderId="0" xfId="15" applyFont="1" applyAlignment="1">
      <alignment vertical="center"/>
    </xf>
    <xf numFmtId="0" fontId="15" fillId="0" borderId="0" xfId="15" applyFont="1" applyAlignment="1">
      <alignment horizontal="center" vertical="center"/>
    </xf>
    <xf numFmtId="0" fontId="14" fillId="0" borderId="0" xfId="15" applyFont="1" applyAlignment="1">
      <alignment horizontal="center" vertical="center"/>
    </xf>
    <xf numFmtId="0" fontId="14" fillId="0" borderId="0" xfId="15" applyFont="1" applyAlignment="1">
      <alignment horizontal="center" vertical="center" wrapText="1"/>
    </xf>
    <xf numFmtId="0" fontId="56" fillId="0" borderId="0" xfId="15" applyFont="1" applyAlignment="1">
      <alignment horizontal="center" vertical="center"/>
    </xf>
    <xf numFmtId="0" fontId="14" fillId="0" borderId="0" xfId="15" applyFont="1" applyAlignment="1">
      <alignment horizontal="left" vertical="center"/>
    </xf>
    <xf numFmtId="180" fontId="14" fillId="0" borderId="0" xfId="16" applyNumberFormat="1" applyFont="1" applyFill="1" applyBorder="1" applyAlignment="1">
      <alignment horizontal="right" vertical="center"/>
    </xf>
    <xf numFmtId="2" fontId="14" fillId="0" borderId="0" xfId="16" applyNumberFormat="1" applyFont="1" applyFill="1" applyBorder="1" applyAlignment="1">
      <alignment horizontal="center" vertical="center"/>
    </xf>
    <xf numFmtId="2" fontId="15" fillId="0" borderId="0" xfId="16" applyNumberFormat="1" applyFont="1" applyFill="1" applyBorder="1" applyAlignment="1">
      <alignment horizontal="center" vertical="center"/>
    </xf>
    <xf numFmtId="0" fontId="14" fillId="0" borderId="4" xfId="15" applyFont="1" applyBorder="1" applyAlignment="1">
      <alignment vertical="center"/>
    </xf>
    <xf numFmtId="2" fontId="14" fillId="0" borderId="4" xfId="15" applyNumberFormat="1" applyFont="1" applyBorder="1" applyAlignment="1">
      <alignment horizontal="left" vertical="center"/>
    </xf>
    <xf numFmtId="180" fontId="56" fillId="0" borderId="4" xfId="16" applyNumberFormat="1" applyFont="1" applyFill="1" applyBorder="1" applyAlignment="1">
      <alignment horizontal="right" vertical="center"/>
    </xf>
    <xf numFmtId="2" fontId="14" fillId="0" borderId="4" xfId="16" applyNumberFormat="1" applyFont="1" applyFill="1" applyBorder="1" applyAlignment="1">
      <alignment horizontal="center" vertical="center"/>
    </xf>
    <xf numFmtId="0" fontId="57" fillId="0" borderId="0" xfId="15" applyFont="1" applyAlignment="1">
      <alignment vertical="center"/>
    </xf>
    <xf numFmtId="180" fontId="3" fillId="0" borderId="0" xfId="15" applyNumberFormat="1" applyAlignment="1">
      <alignment vertical="center"/>
    </xf>
    <xf numFmtId="3" fontId="14" fillId="0" borderId="0" xfId="15" applyNumberFormat="1" applyFont="1" applyAlignment="1">
      <alignment vertical="center"/>
    </xf>
    <xf numFmtId="3" fontId="33" fillId="0" borderId="0" xfId="16" applyNumberFormat="1" applyFont="1" applyFill="1" applyBorder="1" applyAlignment="1">
      <alignment horizontal="center" vertical="center"/>
    </xf>
    <xf numFmtId="4" fontId="33" fillId="0" borderId="0" xfId="16" applyNumberFormat="1" applyFont="1" applyFill="1" applyBorder="1" applyAlignment="1">
      <alignment horizontal="center" vertical="center"/>
    </xf>
    <xf numFmtId="2" fontId="14" fillId="0" borderId="0" xfId="15" applyNumberFormat="1" applyFont="1" applyAlignment="1">
      <alignment vertical="center"/>
    </xf>
    <xf numFmtId="4" fontId="14" fillId="0" borderId="4" xfId="16" applyNumberFormat="1" applyFont="1" applyFill="1" applyBorder="1" applyAlignment="1">
      <alignment horizontal="center" vertical="center"/>
    </xf>
    <xf numFmtId="180" fontId="14" fillId="0" borderId="0" xfId="15" applyNumberFormat="1" applyFont="1" applyAlignment="1">
      <alignment vertical="center"/>
    </xf>
    <xf numFmtId="0" fontId="72" fillId="0" borderId="0" xfId="15" applyFont="1" applyAlignment="1">
      <alignment vertical="center"/>
    </xf>
    <xf numFmtId="0" fontId="17" fillId="0" borderId="0" xfId="15" applyFont="1" applyAlignment="1">
      <alignment vertical="center"/>
    </xf>
    <xf numFmtId="0" fontId="15" fillId="0" borderId="0" xfId="15" applyFont="1" applyAlignment="1">
      <alignment horizontal="center"/>
    </xf>
    <xf numFmtId="180" fontId="14" fillId="0" borderId="0" xfId="15" applyNumberFormat="1" applyFont="1"/>
    <xf numFmtId="0" fontId="14" fillId="0" borderId="0" xfId="15" applyFont="1"/>
    <xf numFmtId="0" fontId="3" fillId="0" borderId="0" xfId="15"/>
    <xf numFmtId="0" fontId="19" fillId="0" borderId="0" xfId="15" applyFont="1"/>
    <xf numFmtId="0" fontId="32" fillId="0" borderId="0" xfId="16" applyFont="1" applyFill="1" applyBorder="1" applyAlignment="1">
      <alignment horizontal="right"/>
    </xf>
    <xf numFmtId="176" fontId="8" fillId="0" borderId="0" xfId="1" applyNumberFormat="1" applyFont="1" applyAlignment="1">
      <alignment horizontal="center" wrapText="1"/>
    </xf>
    <xf numFmtId="167" fontId="73" fillId="0" borderId="1" xfId="1" applyNumberFormat="1" applyFont="1" applyBorder="1" applyAlignment="1">
      <alignment horizontal="left" vertical="center"/>
    </xf>
    <xf numFmtId="167" fontId="11" fillId="0" borderId="27" xfId="1" applyNumberFormat="1" applyFont="1" applyBorder="1" applyAlignment="1">
      <alignment horizontal="center" vertical="center" wrapText="1"/>
    </xf>
    <xf numFmtId="167" fontId="12" fillId="0" borderId="1" xfId="1" applyNumberFormat="1" applyFont="1" applyBorder="1" applyAlignment="1">
      <alignment horizontal="center" vertical="center" wrapText="1"/>
    </xf>
    <xf numFmtId="0" fontId="11" fillId="0" borderId="4" xfId="1" applyFont="1" applyBorder="1" applyAlignment="1">
      <alignment horizontal="center" vertical="center" wrapText="1"/>
    </xf>
    <xf numFmtId="174" fontId="16" fillId="0" borderId="0" xfId="10" applyNumberFormat="1" applyFont="1"/>
    <xf numFmtId="168" fontId="14" fillId="0" borderId="0" xfId="1" applyNumberFormat="1" applyFont="1"/>
    <xf numFmtId="0" fontId="4" fillId="0" borderId="0" xfId="1" applyFont="1" applyAlignment="1">
      <alignment horizontal="centerContinuous" vertical="center"/>
    </xf>
    <xf numFmtId="0" fontId="6" fillId="0" borderId="0" xfId="1" applyFont="1" applyAlignment="1">
      <alignment horizontal="centerContinuous" vertical="center"/>
    </xf>
    <xf numFmtId="0" fontId="34" fillId="0" borderId="0" xfId="1" applyFont="1"/>
    <xf numFmtId="0" fontId="22" fillId="0" borderId="0" xfId="1" applyFont="1"/>
    <xf numFmtId="0" fontId="35" fillId="0" borderId="0" xfId="1" applyFont="1" applyAlignment="1">
      <alignment horizontal="centerContinuous" vertical="center"/>
    </xf>
    <xf numFmtId="0" fontId="55" fillId="0" borderId="0" xfId="1" applyFont="1"/>
    <xf numFmtId="0" fontId="12" fillId="0" borderId="1" xfId="1" applyFont="1" applyBorder="1" applyAlignment="1">
      <alignment horizontal="center" textRotation="90"/>
    </xf>
    <xf numFmtId="0" fontId="11" fillId="0" borderId="1" xfId="1" applyFont="1" applyBorder="1" applyAlignment="1">
      <alignment horizontal="right" textRotation="90" wrapText="1"/>
    </xf>
    <xf numFmtId="0" fontId="36" fillId="0" borderId="2" xfId="1" applyFont="1" applyBorder="1" applyAlignment="1">
      <alignment horizontal="center" vertical="center"/>
    </xf>
    <xf numFmtId="0" fontId="14" fillId="0" borderId="2" xfId="1" applyFont="1" applyBorder="1" applyAlignment="1">
      <alignment horizontal="center" textRotation="90"/>
    </xf>
    <xf numFmtId="0" fontId="15" fillId="0" borderId="2" xfId="1" applyFont="1" applyBorder="1" applyAlignment="1">
      <alignment textRotation="90" wrapText="1"/>
    </xf>
    <xf numFmtId="0" fontId="14" fillId="0" borderId="0" xfId="1" applyFont="1" applyAlignment="1">
      <alignment horizontal="center" textRotation="90"/>
    </xf>
    <xf numFmtId="0" fontId="15" fillId="0" borderId="0" xfId="1" applyFont="1" applyAlignment="1">
      <alignment textRotation="90" wrapText="1"/>
    </xf>
    <xf numFmtId="43" fontId="14" fillId="0" borderId="0" xfId="1" applyNumberFormat="1" applyFont="1" applyAlignment="1">
      <alignment horizontal="center" vertical="center"/>
    </xf>
    <xf numFmtId="3" fontId="14" fillId="0" borderId="0" xfId="1" applyNumberFormat="1" applyFont="1" applyAlignment="1">
      <alignment vertical="center"/>
    </xf>
    <xf numFmtId="3" fontId="15" fillId="0" borderId="0" xfId="1" applyNumberFormat="1" applyFont="1"/>
    <xf numFmtId="3" fontId="3" fillId="0" borderId="0" xfId="1" applyNumberFormat="1"/>
    <xf numFmtId="171" fontId="14" fillId="0" borderId="0" xfId="1" applyNumberFormat="1" applyFont="1"/>
    <xf numFmtId="3" fontId="33" fillId="0" borderId="0" xfId="1" applyNumberFormat="1" applyFont="1"/>
    <xf numFmtId="14" fontId="3" fillId="0" borderId="0" xfId="1" applyNumberFormat="1" applyAlignment="1">
      <alignment horizontal="left"/>
    </xf>
    <xf numFmtId="0" fontId="11" fillId="0" borderId="1" xfId="1" applyFont="1" applyBorder="1" applyAlignment="1">
      <alignment horizontal="center" vertical="center" wrapText="1"/>
    </xf>
    <xf numFmtId="0" fontId="11" fillId="0" borderId="4" xfId="1" applyFont="1" applyBorder="1" applyAlignment="1">
      <alignment horizontal="center" vertical="center" wrapText="1"/>
    </xf>
    <xf numFmtId="0" fontId="62" fillId="0" borderId="28" xfId="17" applyFont="1" applyBorder="1" applyAlignment="1">
      <alignment horizontal="left" vertical="center"/>
    </xf>
    <xf numFmtId="14" fontId="11" fillId="0" borderId="28" xfId="1" applyNumberFormat="1" applyFont="1" applyBorder="1" applyAlignment="1">
      <alignment horizontal="center"/>
    </xf>
    <xf numFmtId="183" fontId="14" fillId="0" borderId="0" xfId="18" applyNumberFormat="1" applyFont="1" applyFill="1" applyBorder="1" applyAlignment="1">
      <alignment horizontal="center" vertical="center"/>
    </xf>
    <xf numFmtId="0" fontId="15" fillId="0" borderId="3" xfId="17" applyFont="1" applyBorder="1" applyAlignment="1">
      <alignment horizontal="left" vertical="center"/>
    </xf>
    <xf numFmtId="183" fontId="15" fillId="0" borderId="3" xfId="18" applyNumberFormat="1" applyFont="1" applyFill="1" applyBorder="1" applyAlignment="1">
      <alignment horizontal="center" vertical="center"/>
    </xf>
    <xf numFmtId="0" fontId="4" fillId="0" borderId="0" xfId="19" applyFont="1" applyAlignment="1" applyProtection="1">
      <alignment wrapText="1"/>
      <protection locked="0"/>
    </xf>
    <xf numFmtId="184" fontId="74" fillId="0" borderId="0" xfId="19" applyNumberFormat="1" applyFont="1" applyAlignment="1" applyProtection="1">
      <alignment horizontal="center" wrapText="1"/>
    </xf>
    <xf numFmtId="184" fontId="74" fillId="0" borderId="0" xfId="19" applyNumberFormat="1" applyFont="1" applyAlignment="1" applyProtection="1">
      <alignment horizontal="center" wrapText="1"/>
    </xf>
    <xf numFmtId="0" fontId="6" fillId="0" borderId="0" xfId="19" applyFont="1" applyAlignment="1" applyProtection="1">
      <alignment horizontal="center" wrapText="1"/>
    </xf>
    <xf numFmtId="185" fontId="8" fillId="0" borderId="0" xfId="19" applyNumberFormat="1" applyFont="1" applyAlignment="1" applyProtection="1">
      <alignment horizontal="center" wrapText="1"/>
      <protection locked="0"/>
    </xf>
    <xf numFmtId="185" fontId="8" fillId="0" borderId="0" xfId="19" applyNumberFormat="1" applyFont="1" applyAlignment="1" applyProtection="1">
      <alignment horizontal="center" wrapText="1"/>
    </xf>
    <xf numFmtId="185" fontId="22" fillId="0" borderId="0" xfId="1" applyNumberFormat="1" applyFont="1"/>
    <xf numFmtId="186" fontId="35" fillId="0" borderId="0" xfId="19" applyNumberFormat="1" applyFont="1" applyAlignment="1" applyProtection="1">
      <alignment horizontal="center" wrapText="1"/>
    </xf>
    <xf numFmtId="0" fontId="56" fillId="0" borderId="0" xfId="19" applyFont="1" applyProtection="1"/>
    <xf numFmtId="0" fontId="73" fillId="0" borderId="0" xfId="19" applyFont="1" applyAlignment="1" applyProtection="1">
      <alignment horizontal="left"/>
    </xf>
    <xf numFmtId="0" fontId="73" fillId="0" borderId="0" xfId="19" applyFont="1" applyProtection="1"/>
    <xf numFmtId="0" fontId="73" fillId="0" borderId="0" xfId="19" applyFont="1" applyAlignment="1" applyProtection="1">
      <alignment horizontal="right"/>
    </xf>
    <xf numFmtId="184" fontId="14" fillId="0" borderId="0" xfId="19" applyNumberFormat="1" applyFont="1" applyProtection="1"/>
    <xf numFmtId="184" fontId="12" fillId="0" borderId="0" xfId="19" applyNumberFormat="1" applyFont="1" applyProtection="1"/>
    <xf numFmtId="184" fontId="12" fillId="0" borderId="0" xfId="19" applyNumberFormat="1" applyFont="1" applyAlignment="1" applyProtection="1">
      <alignment horizontal="right"/>
    </xf>
    <xf numFmtId="0" fontId="5" fillId="0" borderId="29" xfId="19" applyFont="1" applyBorder="1" applyAlignment="1" applyProtection="1">
      <alignment horizontal="center" vertical="center"/>
    </xf>
    <xf numFmtId="0" fontId="11" fillId="0" borderId="30" xfId="1" applyFont="1" applyBorder="1" applyAlignment="1">
      <alignment horizontal="center" vertical="center"/>
    </xf>
    <xf numFmtId="186" fontId="11" fillId="0" borderId="29" xfId="19" applyNumberFormat="1" applyFont="1" applyBorder="1" applyAlignment="1" applyProtection="1">
      <alignment horizontal="center"/>
    </xf>
    <xf numFmtId="0" fontId="11" fillId="0" borderId="29" xfId="1" applyFont="1" applyBorder="1" applyAlignment="1">
      <alignment horizontal="center" vertical="center"/>
    </xf>
    <xf numFmtId="184" fontId="11" fillId="0" borderId="29" xfId="19" applyNumberFormat="1" applyFont="1" applyBorder="1" applyAlignment="1" applyProtection="1">
      <alignment horizontal="center"/>
    </xf>
    <xf numFmtId="0" fontId="75" fillId="0" borderId="30" xfId="1" applyFont="1" applyBorder="1" applyAlignment="1">
      <alignment horizontal="center" vertical="center"/>
    </xf>
    <xf numFmtId="0" fontId="5" fillId="0" borderId="4" xfId="19" applyFont="1" applyBorder="1" applyAlignment="1" applyProtection="1">
      <alignment horizontal="center" vertical="center"/>
    </xf>
    <xf numFmtId="186" fontId="11" fillId="0" borderId="4" xfId="19" applyNumberFormat="1" applyFont="1" applyBorder="1" applyAlignment="1" applyProtection="1">
      <alignment horizontal="center" vertical="center"/>
    </xf>
    <xf numFmtId="186" fontId="11" fillId="0" borderId="8" xfId="19" applyNumberFormat="1" applyFont="1" applyBorder="1" applyAlignment="1" applyProtection="1">
      <alignment horizontal="center" vertical="center"/>
    </xf>
    <xf numFmtId="184" fontId="11" fillId="0" borderId="4" xfId="19" applyNumberFormat="1" applyFont="1" applyBorder="1" applyAlignment="1" applyProtection="1">
      <alignment horizontal="center" vertical="center"/>
    </xf>
    <xf numFmtId="184" fontId="11" fillId="0" borderId="8" xfId="19" applyNumberFormat="1" applyFont="1" applyBorder="1" applyAlignment="1" applyProtection="1">
      <alignment horizontal="center" vertical="center"/>
    </xf>
    <xf numFmtId="0" fontId="14" fillId="0" borderId="28" xfId="19" applyFont="1" applyBorder="1" applyAlignment="1" applyProtection="1">
      <alignment horizontal="center" vertical="center"/>
    </xf>
    <xf numFmtId="186" fontId="64" fillId="0" borderId="28" xfId="19" applyNumberFormat="1" applyFont="1" applyBorder="1" applyAlignment="1" applyProtection="1">
      <alignment horizontal="center" vertical="center"/>
    </xf>
    <xf numFmtId="184" fontId="14" fillId="0" borderId="28" xfId="19" applyNumberFormat="1" applyFont="1" applyBorder="1" applyAlignment="1" applyProtection="1">
      <alignment horizontal="center" vertical="center"/>
    </xf>
    <xf numFmtId="187" fontId="15" fillId="0" borderId="2" xfId="19" applyNumberFormat="1" applyFont="1" applyBorder="1" applyAlignment="1" applyProtection="1">
      <alignment horizontal="left" vertical="center"/>
    </xf>
    <xf numFmtId="184" fontId="15" fillId="0" borderId="2" xfId="19" applyNumberFormat="1" applyFont="1" applyBorder="1" applyAlignment="1" applyProtection="1">
      <alignment horizontal="center" vertical="center"/>
    </xf>
    <xf numFmtId="0" fontId="16" fillId="0" borderId="0" xfId="1" applyFont="1" applyAlignment="1">
      <alignment vertical="center"/>
    </xf>
    <xf numFmtId="187" fontId="14" fillId="0" borderId="31" xfId="19" applyNumberFormat="1" applyFont="1" applyBorder="1" applyAlignment="1" applyProtection="1">
      <alignment horizontal="left" vertical="center"/>
    </xf>
    <xf numFmtId="184" fontId="14" fillId="0" borderId="0" xfId="19" applyNumberFormat="1" applyFont="1" applyAlignment="1" applyProtection="1">
      <alignment horizontal="center" vertical="center"/>
    </xf>
    <xf numFmtId="184" fontId="14" fillId="0" borderId="31" xfId="19" applyNumberFormat="1" applyFont="1" applyBorder="1" applyAlignment="1" applyProtection="1">
      <alignment horizontal="center" vertical="center"/>
    </xf>
    <xf numFmtId="187" fontId="14" fillId="0" borderId="0" xfId="19" applyNumberFormat="1" applyFont="1" applyAlignment="1" applyProtection="1">
      <alignment horizontal="left" vertical="center"/>
    </xf>
    <xf numFmtId="187" fontId="15" fillId="0" borderId="0" xfId="19" applyNumberFormat="1" applyFont="1" applyAlignment="1" applyProtection="1">
      <alignment horizontal="left" vertical="center"/>
    </xf>
    <xf numFmtId="184" fontId="15" fillId="0" borderId="0" xfId="19" applyNumberFormat="1" applyFont="1" applyAlignment="1" applyProtection="1">
      <alignment horizontal="center" vertical="center"/>
    </xf>
    <xf numFmtId="184" fontId="14" fillId="0" borderId="0" xfId="19" applyNumberFormat="1" applyFont="1" applyAlignment="1" applyProtection="1">
      <alignment horizontal="left" vertical="center" indent="1"/>
    </xf>
    <xf numFmtId="187" fontId="15" fillId="0" borderId="0" xfId="19" applyNumberFormat="1" applyFont="1" applyAlignment="1" applyProtection="1">
      <alignment horizontal="left" vertical="center" wrapText="1"/>
    </xf>
    <xf numFmtId="187" fontId="76" fillId="0" borderId="0" xfId="19" applyNumberFormat="1" applyFont="1" applyAlignment="1" applyProtection="1">
      <alignment horizontal="left" vertical="center"/>
    </xf>
    <xf numFmtId="187" fontId="15" fillId="0" borderId="32" xfId="19" applyNumberFormat="1" applyFont="1" applyBorder="1" applyAlignment="1" applyProtection="1">
      <alignment horizontal="left" vertical="center"/>
    </xf>
    <xf numFmtId="184" fontId="15" fillId="0" borderId="32" xfId="19" applyNumberFormat="1" applyFont="1" applyBorder="1" applyAlignment="1" applyProtection="1">
      <alignment horizontal="center" vertical="center"/>
    </xf>
    <xf numFmtId="187" fontId="61" fillId="0" borderId="33" xfId="19" applyNumberFormat="1" applyFont="1" applyBorder="1" applyAlignment="1" applyProtection="1">
      <alignment horizontal="center" vertical="center"/>
    </xf>
    <xf numFmtId="187" fontId="63" fillId="0" borderId="33" xfId="19" applyNumberFormat="1" applyFont="1" applyBorder="1" applyAlignment="1" applyProtection="1">
      <alignment horizontal="center" vertical="center"/>
    </xf>
    <xf numFmtId="184" fontId="61" fillId="0" borderId="33" xfId="19" applyNumberFormat="1" applyFont="1" applyBorder="1" applyAlignment="1" applyProtection="1">
      <alignment vertical="center"/>
    </xf>
    <xf numFmtId="184" fontId="63" fillId="0" borderId="33" xfId="19" applyNumberFormat="1" applyFont="1" applyBorder="1" applyAlignment="1" applyProtection="1">
      <alignment vertical="center"/>
    </xf>
    <xf numFmtId="188" fontId="17" fillId="0" borderId="0" xfId="19" applyNumberFormat="1" applyFont="1" applyAlignment="1" applyProtection="1">
      <alignment horizontal="left"/>
    </xf>
    <xf numFmtId="187" fontId="40" fillId="0" borderId="0" xfId="19" applyNumberFormat="1" applyFont="1" applyAlignment="1" applyProtection="1">
      <alignment horizontal="center"/>
    </xf>
    <xf numFmtId="184" fontId="17" fillId="0" borderId="0" xfId="19" applyNumberFormat="1" applyFont="1" applyProtection="1"/>
    <xf numFmtId="184" fontId="40" fillId="0" borderId="0" xfId="19" applyNumberFormat="1" applyFont="1" applyAlignment="1" applyProtection="1">
      <alignment horizontal="right" vertical="center"/>
    </xf>
    <xf numFmtId="184" fontId="40" fillId="0" borderId="0" xfId="19" applyNumberFormat="1" applyFont="1" applyAlignment="1" applyProtection="1">
      <alignment horizontal="right"/>
    </xf>
    <xf numFmtId="189" fontId="17" fillId="0" borderId="0" xfId="19" applyNumberFormat="1" applyFont="1" applyAlignment="1" applyProtection="1">
      <alignment horizontal="left"/>
    </xf>
    <xf numFmtId="187" fontId="40" fillId="0" borderId="0" xfId="19" applyNumberFormat="1" applyFont="1" applyAlignment="1" applyProtection="1">
      <alignment horizontal="left"/>
    </xf>
    <xf numFmtId="184" fontId="32" fillId="0" borderId="0" xfId="19" applyNumberFormat="1" applyFont="1" applyAlignment="1" applyProtection="1">
      <alignment horizontal="center" vertical="center" wrapText="1"/>
    </xf>
    <xf numFmtId="184" fontId="33" fillId="0" borderId="0" xfId="19" applyNumberFormat="1" applyFont="1" applyAlignment="1" applyProtection="1">
      <alignment horizontal="right" vertical="center"/>
    </xf>
    <xf numFmtId="184" fontId="40" fillId="0" borderId="0" xfId="19" applyNumberFormat="1" applyFont="1" applyProtection="1"/>
    <xf numFmtId="184" fontId="33" fillId="0" borderId="0" xfId="19" applyNumberFormat="1" applyFont="1" applyAlignment="1" applyProtection="1">
      <alignment horizontal="right"/>
    </xf>
    <xf numFmtId="187" fontId="16" fillId="0" borderId="0" xfId="19" applyNumberFormat="1" applyFont="1" applyAlignment="1" applyProtection="1">
      <alignment horizontal="center"/>
    </xf>
    <xf numFmtId="184" fontId="16" fillId="0" borderId="0" xfId="19" applyNumberFormat="1" applyFont="1" applyAlignment="1" applyProtection="1">
      <alignment vertical="center"/>
    </xf>
    <xf numFmtId="184" fontId="16" fillId="0" borderId="0" xfId="19" applyNumberFormat="1" applyFont="1" applyAlignment="1" applyProtection="1">
      <alignment horizontal="right" vertical="center"/>
    </xf>
    <xf numFmtId="184" fontId="16" fillId="0" borderId="0" xfId="19" applyNumberFormat="1" applyFont="1" applyAlignment="1" applyProtection="1">
      <alignment horizontal="right"/>
    </xf>
    <xf numFmtId="184" fontId="16" fillId="0" borderId="0" xfId="19" applyNumberFormat="1" applyFont="1" applyProtection="1"/>
    <xf numFmtId="187" fontId="14" fillId="0" borderId="0" xfId="19" applyNumberFormat="1" applyFont="1" applyAlignment="1" applyProtection="1">
      <alignment horizontal="center"/>
    </xf>
    <xf numFmtId="187" fontId="61" fillId="0" borderId="0" xfId="19" applyNumberFormat="1" applyFont="1" applyAlignment="1" applyProtection="1">
      <alignment horizontal="center"/>
    </xf>
    <xf numFmtId="184" fontId="61" fillId="0" borderId="0" xfId="19" applyNumberFormat="1" applyFont="1" applyAlignment="1" applyProtection="1">
      <alignment horizontal="right" vertical="center"/>
    </xf>
    <xf numFmtId="184" fontId="61" fillId="0" borderId="0" xfId="19" applyNumberFormat="1" applyFont="1" applyAlignment="1" applyProtection="1">
      <alignment horizontal="right"/>
    </xf>
    <xf numFmtId="184" fontId="14" fillId="0" borderId="0" xfId="19" applyNumberFormat="1" applyFont="1" applyAlignment="1" applyProtection="1">
      <alignment horizontal="right"/>
    </xf>
    <xf numFmtId="187" fontId="12" fillId="0" borderId="0" xfId="19" applyNumberFormat="1" applyFont="1" applyAlignment="1" applyProtection="1">
      <alignment horizontal="center"/>
    </xf>
    <xf numFmtId="184" fontId="12" fillId="0" borderId="0" xfId="19" applyNumberFormat="1" applyFont="1" applyAlignment="1" applyProtection="1">
      <alignment vertical="center"/>
    </xf>
    <xf numFmtId="184" fontId="12" fillId="0" borderId="0" xfId="19" applyNumberFormat="1" applyFont="1" applyAlignment="1" applyProtection="1">
      <alignment horizontal="left"/>
    </xf>
    <xf numFmtId="187" fontId="5" fillId="0" borderId="29" xfId="19" applyNumberFormat="1" applyFont="1" applyBorder="1" applyAlignment="1" applyProtection="1">
      <alignment horizontal="center" vertical="center"/>
    </xf>
    <xf numFmtId="187" fontId="5" fillId="0" borderId="4" xfId="19" applyNumberFormat="1" applyFont="1" applyBorder="1" applyAlignment="1" applyProtection="1">
      <alignment horizontal="center" vertical="center"/>
    </xf>
    <xf numFmtId="187" fontId="11" fillId="0" borderId="4" xfId="19" applyNumberFormat="1" applyFont="1" applyBorder="1" applyAlignment="1" applyProtection="1">
      <alignment horizontal="center" vertical="center"/>
    </xf>
    <xf numFmtId="187" fontId="11" fillId="0" borderId="8" xfId="19" applyNumberFormat="1" applyFont="1" applyBorder="1" applyAlignment="1" applyProtection="1">
      <alignment horizontal="center" vertical="center"/>
    </xf>
    <xf numFmtId="187" fontId="14" fillId="0" borderId="28" xfId="19" applyNumberFormat="1" applyFont="1" applyBorder="1" applyAlignment="1" applyProtection="1">
      <alignment horizontal="center" vertical="center"/>
    </xf>
    <xf numFmtId="187" fontId="63" fillId="0" borderId="28" xfId="19" applyNumberFormat="1" applyFont="1" applyBorder="1" applyAlignment="1" applyProtection="1">
      <alignment horizontal="center" vertical="center"/>
    </xf>
    <xf numFmtId="184" fontId="63" fillId="0" borderId="28" xfId="19" applyNumberFormat="1" applyFont="1" applyBorder="1" applyAlignment="1" applyProtection="1">
      <alignment horizontal="center" vertical="center"/>
    </xf>
    <xf numFmtId="187" fontId="15" fillId="0" borderId="2" xfId="19" applyNumberFormat="1" applyFont="1" applyBorder="1" applyAlignment="1" applyProtection="1">
      <alignment horizontal="left" vertical="center" wrapText="1"/>
    </xf>
    <xf numFmtId="0" fontId="15" fillId="0" borderId="0" xfId="19" applyFont="1" applyAlignment="1" applyProtection="1">
      <alignment vertical="center"/>
    </xf>
    <xf numFmtId="187" fontId="14" fillId="0" borderId="33" xfId="19" applyNumberFormat="1" applyFont="1" applyBorder="1" applyAlignment="1" applyProtection="1">
      <alignment horizontal="left" vertical="center"/>
    </xf>
    <xf numFmtId="187" fontId="17" fillId="0" borderId="0" xfId="19" applyNumberFormat="1" applyFont="1" applyAlignment="1" applyProtection="1">
      <alignment horizontal="left"/>
    </xf>
    <xf numFmtId="187" fontId="78" fillId="0" borderId="0" xfId="19" applyNumberFormat="1" applyFont="1" applyAlignment="1" applyProtection="1">
      <alignment horizontal="center"/>
    </xf>
    <xf numFmtId="187" fontId="17" fillId="0" borderId="0" xfId="19" applyNumberFormat="1" applyFont="1" applyAlignment="1" applyProtection="1">
      <alignment horizontal="left" vertical="center"/>
    </xf>
    <xf numFmtId="187" fontId="78" fillId="0" borderId="0" xfId="19" applyNumberFormat="1" applyFont="1" applyAlignment="1" applyProtection="1">
      <alignment vertical="center"/>
    </xf>
    <xf numFmtId="187" fontId="40" fillId="0" borderId="0" xfId="19" applyNumberFormat="1" applyFont="1" applyAlignment="1" applyProtection="1">
      <alignment horizontal="center" vertical="center"/>
    </xf>
    <xf numFmtId="0" fontId="79" fillId="0" borderId="0" xfId="19" applyFont="1" applyProtection="1">
      <protection locked="0"/>
    </xf>
    <xf numFmtId="190" fontId="3" fillId="0" borderId="0" xfId="19" applyNumberFormat="1" applyProtection="1">
      <protection locked="0"/>
    </xf>
    <xf numFmtId="184" fontId="79" fillId="0" borderId="0" xfId="19" applyNumberFormat="1" applyFont="1" applyProtection="1">
      <protection locked="0"/>
    </xf>
    <xf numFmtId="0" fontId="79" fillId="0" borderId="0" xfId="1" applyFont="1" applyProtection="1">
      <protection locked="0"/>
    </xf>
    <xf numFmtId="187" fontId="4" fillId="0" borderId="0" xfId="19" applyNumberFormat="1" applyFont="1" applyAlignment="1" applyProtection="1">
      <alignment wrapText="1"/>
    </xf>
    <xf numFmtId="184" fontId="80" fillId="0" borderId="0" xfId="19" applyNumberFormat="1" applyFont="1" applyAlignment="1" applyProtection="1">
      <alignment horizontal="center" wrapText="1"/>
    </xf>
    <xf numFmtId="184" fontId="80" fillId="0" borderId="0" xfId="19" applyNumberFormat="1" applyFont="1" applyAlignment="1" applyProtection="1">
      <alignment horizontal="center" vertical="center" wrapText="1"/>
    </xf>
    <xf numFmtId="0" fontId="81" fillId="0" borderId="0" xfId="1" applyFont="1"/>
    <xf numFmtId="187" fontId="6" fillId="0" borderId="0" xfId="19" applyNumberFormat="1" applyFont="1" applyAlignment="1" applyProtection="1">
      <alignment horizontal="center" wrapText="1"/>
    </xf>
    <xf numFmtId="187" fontId="6" fillId="0" borderId="0" xfId="19" applyNumberFormat="1" applyFont="1" applyAlignment="1" applyProtection="1">
      <alignment horizontal="center" wrapText="1"/>
    </xf>
    <xf numFmtId="187" fontId="73" fillId="0" borderId="0" xfId="19" applyNumberFormat="1" applyFont="1" applyAlignment="1" applyProtection="1">
      <alignment horizontal="center"/>
    </xf>
    <xf numFmtId="184" fontId="73" fillId="0" borderId="0" xfId="19" applyNumberFormat="1" applyFont="1" applyProtection="1"/>
    <xf numFmtId="184" fontId="73" fillId="0" borderId="0" xfId="19" applyNumberFormat="1" applyFont="1" applyAlignment="1" applyProtection="1">
      <alignment vertical="center"/>
    </xf>
    <xf numFmtId="184" fontId="73" fillId="0" borderId="0" xfId="19" applyNumberFormat="1" applyFont="1" applyAlignment="1" applyProtection="1">
      <alignment horizontal="right"/>
    </xf>
    <xf numFmtId="0" fontId="79" fillId="0" borderId="0" xfId="1" applyFont="1"/>
    <xf numFmtId="187" fontId="11" fillId="0" borderId="29" xfId="19" applyNumberFormat="1" applyFont="1" applyBorder="1" applyAlignment="1" applyProtection="1">
      <alignment horizontal="center" vertical="center"/>
    </xf>
    <xf numFmtId="184" fontId="11" fillId="0" borderId="29" xfId="19" applyNumberFormat="1" applyFont="1" applyBorder="1" applyAlignment="1" applyProtection="1">
      <alignment horizontal="center" vertical="center"/>
    </xf>
    <xf numFmtId="174" fontId="3" fillId="0" borderId="0" xfId="10" applyNumberFormat="1" applyFont="1" applyFill="1"/>
    <xf numFmtId="187" fontId="12" fillId="0" borderId="4" xfId="19" applyNumberFormat="1" applyFont="1" applyBorder="1" applyAlignment="1" applyProtection="1">
      <alignment horizontal="center" vertical="center"/>
    </xf>
    <xf numFmtId="184" fontId="12" fillId="0" borderId="4" xfId="19" applyNumberFormat="1" applyFont="1" applyBorder="1" applyAlignment="1" applyProtection="1">
      <alignment horizontal="center" vertical="center"/>
    </xf>
    <xf numFmtId="187" fontId="15" fillId="0" borderId="28" xfId="19" applyNumberFormat="1" applyFont="1" applyBorder="1" applyAlignment="1" applyProtection="1">
      <alignment horizontal="center" vertical="center"/>
    </xf>
    <xf numFmtId="184" fontId="15" fillId="0" borderId="28" xfId="19" applyNumberFormat="1" applyFont="1" applyBorder="1" applyAlignment="1" applyProtection="1">
      <alignment horizontal="center" vertical="center"/>
    </xf>
    <xf numFmtId="187" fontId="15" fillId="0" borderId="2" xfId="20" applyNumberFormat="1" applyFont="1" applyFill="1" applyBorder="1" applyAlignment="1">
      <alignment horizontal="left" vertical="center"/>
    </xf>
    <xf numFmtId="184" fontId="16" fillId="0" borderId="0" xfId="1" applyNumberFormat="1" applyFont="1" applyAlignment="1">
      <alignment vertical="center"/>
    </xf>
    <xf numFmtId="187" fontId="14" fillId="0" borderId="0" xfId="20" applyNumberFormat="1" applyFont="1" applyFill="1" applyBorder="1" applyAlignment="1">
      <alignment horizontal="left" vertical="center"/>
    </xf>
    <xf numFmtId="187" fontId="63" fillId="0" borderId="33" xfId="19" applyNumberFormat="1" applyFont="1" applyBorder="1" applyAlignment="1" applyProtection="1">
      <alignment horizontal="left" vertical="center"/>
    </xf>
    <xf numFmtId="184" fontId="63" fillId="0" borderId="33" xfId="19" applyNumberFormat="1" applyFont="1" applyBorder="1" applyAlignment="1" applyProtection="1">
      <alignment horizontal="center" vertical="center"/>
    </xf>
    <xf numFmtId="184" fontId="63" fillId="0" borderId="33" xfId="19" applyNumberFormat="1" applyFont="1" applyBorder="1" applyProtection="1"/>
    <xf numFmtId="184" fontId="17" fillId="0" borderId="0" xfId="1" applyNumberFormat="1" applyFont="1"/>
    <xf numFmtId="0" fontId="82" fillId="0" borderId="0" xfId="1" applyFont="1"/>
    <xf numFmtId="174" fontId="0" fillId="0" borderId="0" xfId="10" applyNumberFormat="1" applyFont="1"/>
    <xf numFmtId="190" fontId="3" fillId="0" borderId="0" xfId="1" applyNumberFormat="1"/>
    <xf numFmtId="184" fontId="3" fillId="0" borderId="0" xfId="1" applyNumberFormat="1"/>
    <xf numFmtId="0" fontId="6" fillId="0" borderId="0" xfId="1" applyFont="1"/>
    <xf numFmtId="0" fontId="8" fillId="0" borderId="0" xfId="1" applyFont="1"/>
    <xf numFmtId="0" fontId="35" fillId="0" borderId="0" xfId="1" applyFont="1" applyAlignment="1">
      <alignment horizontal="center"/>
    </xf>
    <xf numFmtId="0" fontId="83" fillId="0" borderId="0" xfId="1" applyFont="1"/>
    <xf numFmtId="0" fontId="11" fillId="0" borderId="5" xfId="1" applyFont="1" applyBorder="1" applyAlignment="1">
      <alignment horizontal="center" vertical="center" wrapText="1"/>
    </xf>
    <xf numFmtId="0" fontId="11" fillId="0" borderId="28" xfId="1" applyFont="1" applyBorder="1" applyAlignment="1">
      <alignment horizontal="center" vertical="center" wrapText="1"/>
    </xf>
    <xf numFmtId="0" fontId="14" fillId="0" borderId="31" xfId="1" applyFont="1" applyBorder="1" applyAlignment="1">
      <alignment horizontal="left" vertical="center" wrapText="1"/>
    </xf>
    <xf numFmtId="43" fontId="14" fillId="0" borderId="31" xfId="21" applyNumberFormat="1" applyFont="1" applyBorder="1" applyAlignment="1">
      <alignment horizontal="right"/>
    </xf>
    <xf numFmtId="43" fontId="14" fillId="0" borderId="31" xfId="21" applyNumberFormat="1" applyFont="1" applyBorder="1" applyAlignment="1">
      <alignment horizontal="right" wrapText="1"/>
    </xf>
    <xf numFmtId="174" fontId="14" fillId="0" borderId="31" xfId="21" applyNumberFormat="1" applyFont="1" applyBorder="1" applyAlignment="1">
      <alignment horizontal="right" wrapText="1"/>
    </xf>
    <xf numFmtId="0" fontId="15" fillId="0" borderId="31" xfId="1" applyFont="1" applyBorder="1" applyAlignment="1">
      <alignment horizontal="center" vertical="center" wrapText="1"/>
    </xf>
    <xf numFmtId="191" fontId="14" fillId="0" borderId="0" xfId="21" applyNumberFormat="1" applyFont="1" applyBorder="1" applyAlignment="1">
      <alignment horizontal="center" vertical="center"/>
    </xf>
    <xf numFmtId="192" fontId="15" fillId="0" borderId="0" xfId="22" applyNumberFormat="1" applyFont="1" applyBorder="1" applyAlignment="1">
      <alignment horizontal="center" vertical="center"/>
    </xf>
    <xf numFmtId="2" fontId="14" fillId="0" borderId="0" xfId="1" applyNumberFormat="1" applyFont="1"/>
    <xf numFmtId="2" fontId="14" fillId="0" borderId="0" xfId="1" applyNumberFormat="1" applyFont="1" applyAlignment="1">
      <alignment horizontal="center"/>
    </xf>
    <xf numFmtId="191" fontId="15" fillId="0" borderId="3" xfId="21" applyNumberFormat="1" applyFont="1" applyBorder="1" applyAlignment="1">
      <alignment horizontal="center" vertical="center"/>
    </xf>
    <xf numFmtId="192" fontId="15" fillId="0" borderId="3" xfId="22" applyNumberFormat="1" applyFont="1" applyBorder="1" applyAlignment="1">
      <alignment horizontal="center" vertical="center"/>
    </xf>
    <xf numFmtId="2" fontId="14" fillId="0" borderId="0" xfId="22" applyNumberFormat="1" applyFont="1" applyBorder="1" applyAlignment="1">
      <alignment horizontal="center"/>
    </xf>
    <xf numFmtId="2" fontId="12" fillId="0" borderId="0" xfId="1" applyNumberFormat="1" applyFont="1"/>
    <xf numFmtId="2" fontId="14" fillId="0" borderId="0" xfId="22" applyNumberFormat="1" applyFont="1" applyBorder="1" applyAlignment="1">
      <alignment horizontal="center" vertical="center"/>
    </xf>
    <xf numFmtId="3" fontId="14" fillId="0" borderId="0" xfId="22" applyNumberFormat="1" applyFont="1" applyBorder="1" applyAlignment="1">
      <alignment horizontal="right" vertical="center"/>
    </xf>
    <xf numFmtId="2" fontId="85" fillId="0" borderId="0" xfId="1" applyNumberFormat="1" applyFont="1"/>
    <xf numFmtId="2" fontId="85" fillId="0" borderId="0" xfId="1" applyNumberFormat="1" applyFont="1" applyAlignment="1">
      <alignment horizontal="center"/>
    </xf>
    <xf numFmtId="0" fontId="85" fillId="0" borderId="0" xfId="1" applyFont="1"/>
    <xf numFmtId="2" fontId="3" fillId="0" borderId="0" xfId="1" applyNumberFormat="1"/>
    <xf numFmtId="0" fontId="11" fillId="0" borderId="27" xfId="1" applyFont="1" applyBorder="1" applyAlignment="1">
      <alignment horizontal="center" vertical="center" wrapText="1"/>
    </xf>
    <xf numFmtId="0" fontId="12" fillId="0" borderId="5" xfId="1" applyFont="1" applyBorder="1" applyAlignment="1">
      <alignment horizontal="center" vertical="center" wrapText="1"/>
    </xf>
    <xf numFmtId="0" fontId="11" fillId="0" borderId="2" xfId="1" applyFont="1" applyBorder="1" applyAlignment="1">
      <alignment horizontal="center" vertical="center"/>
    </xf>
    <xf numFmtId="0" fontId="12" fillId="0" borderId="32" xfId="1" applyFont="1" applyBorder="1" applyAlignment="1">
      <alignment horizontal="center" vertical="center" wrapText="1"/>
    </xf>
    <xf numFmtId="0" fontId="12" fillId="0" borderId="34" xfId="1" applyFont="1" applyBorder="1" applyAlignment="1">
      <alignment horizontal="center" vertical="center" wrapText="1"/>
    </xf>
    <xf numFmtId="0" fontId="11" fillId="0" borderId="2" xfId="1" applyFont="1" applyBorder="1" applyAlignment="1">
      <alignment horizontal="center" vertical="center" wrapText="1"/>
    </xf>
    <xf numFmtId="43" fontId="14" fillId="0" borderId="0" xfId="23" applyNumberFormat="1" applyFont="1" applyBorder="1" applyAlignment="1">
      <alignment horizontal="right"/>
    </xf>
    <xf numFmtId="174" fontId="15" fillId="0" borderId="0" xfId="23" applyNumberFormat="1" applyFont="1" applyBorder="1" applyAlignment="1">
      <alignment horizontal="right"/>
    </xf>
    <xf numFmtId="1" fontId="12" fillId="0" borderId="0" xfId="1" applyNumberFormat="1" applyFont="1"/>
    <xf numFmtId="193" fontId="14" fillId="0" borderId="0" xfId="23" applyNumberFormat="1" applyFont="1" applyBorder="1" applyAlignment="1">
      <alignment horizontal="center" vertical="center"/>
    </xf>
    <xf numFmtId="194" fontId="15" fillId="0" borderId="0" xfId="23" applyNumberFormat="1" applyFont="1" applyBorder="1" applyAlignment="1">
      <alignment horizontal="center" vertical="center"/>
    </xf>
    <xf numFmtId="1" fontId="14" fillId="0" borderId="0" xfId="1" applyNumberFormat="1" applyFont="1"/>
    <xf numFmtId="193" fontId="15" fillId="0" borderId="3" xfId="23" applyNumberFormat="1" applyFont="1" applyBorder="1" applyAlignment="1">
      <alignment horizontal="center" vertical="center"/>
    </xf>
    <xf numFmtId="194" fontId="15" fillId="0" borderId="3" xfId="23" applyNumberFormat="1" applyFont="1" applyBorder="1" applyAlignment="1">
      <alignment horizontal="center" vertical="center"/>
    </xf>
    <xf numFmtId="195" fontId="14" fillId="0" borderId="0" xfId="24" applyNumberFormat="1" applyFont="1" applyBorder="1" applyAlignment="1">
      <alignment horizontal="center"/>
    </xf>
    <xf numFmtId="0" fontId="17" fillId="0" borderId="0" xfId="1" applyFont="1" applyAlignment="1">
      <alignment horizontal="left" vertical="center"/>
    </xf>
    <xf numFmtId="0" fontId="44" fillId="0" borderId="0" xfId="1" applyFont="1" applyAlignment="1">
      <alignment horizontal="center"/>
    </xf>
    <xf numFmtId="0" fontId="11" fillId="0" borderId="27" xfId="1" applyFont="1" applyBorder="1" applyAlignment="1">
      <alignment horizontal="center" vertical="center"/>
    </xf>
    <xf numFmtId="0" fontId="11" fillId="0" borderId="2" xfId="1" applyFont="1" applyBorder="1"/>
    <xf numFmtId="0" fontId="56" fillId="0" borderId="0" xfId="1" applyFont="1"/>
    <xf numFmtId="2" fontId="14" fillId="0" borderId="0" xfId="1" applyNumberFormat="1" applyFont="1" applyAlignment="1">
      <alignment horizontal="center" vertical="center"/>
    </xf>
    <xf numFmtId="196" fontId="15" fillId="0" borderId="0" xfId="1" applyNumberFormat="1" applyFont="1" applyAlignment="1">
      <alignment horizontal="right" vertical="center"/>
    </xf>
    <xf numFmtId="197" fontId="14" fillId="0" borderId="0" xfId="1" applyNumberFormat="1" applyFont="1"/>
    <xf numFmtId="2" fontId="15" fillId="0" borderId="3" xfId="1" applyNumberFormat="1" applyFont="1" applyBorder="1" applyAlignment="1">
      <alignment horizontal="center" vertical="center"/>
    </xf>
    <xf numFmtId="196" fontId="15" fillId="0" borderId="3" xfId="1" applyNumberFormat="1" applyFont="1" applyBorder="1" applyAlignment="1">
      <alignment horizontal="right" vertical="center"/>
    </xf>
    <xf numFmtId="0" fontId="11" fillId="0" borderId="27" xfId="1" applyFont="1" applyBorder="1" applyAlignment="1">
      <alignment horizontal="center" vertical="center"/>
    </xf>
    <xf numFmtId="0" fontId="12" fillId="0" borderId="27" xfId="1" applyFont="1" applyBorder="1" applyAlignment="1">
      <alignment horizontal="center" vertical="center" wrapText="1"/>
    </xf>
    <xf numFmtId="0" fontId="13" fillId="0" borderId="0" xfId="1" applyFont="1" applyAlignment="1">
      <alignment horizontal="center" vertical="center"/>
    </xf>
    <xf numFmtId="191" fontId="14" fillId="0" borderId="0" xfId="1" applyNumberFormat="1" applyFont="1" applyAlignment="1">
      <alignment horizontal="center" vertical="center"/>
    </xf>
    <xf numFmtId="198" fontId="15" fillId="0" borderId="0" xfId="1" applyNumberFormat="1" applyFont="1" applyAlignment="1">
      <alignment horizontal="center" vertical="center"/>
    </xf>
    <xf numFmtId="191" fontId="14" fillId="0" borderId="0" xfId="1" applyNumberFormat="1" applyFont="1"/>
    <xf numFmtId="191" fontId="15" fillId="0" borderId="3" xfId="1" applyNumberFormat="1" applyFont="1" applyBorder="1" applyAlignment="1">
      <alignment horizontal="center" vertical="center"/>
    </xf>
    <xf numFmtId="198" fontId="15" fillId="0" borderId="3" xfId="1" applyNumberFormat="1" applyFont="1" applyBorder="1" applyAlignment="1">
      <alignment horizontal="center" vertical="center"/>
    </xf>
    <xf numFmtId="198" fontId="14" fillId="0" borderId="0" xfId="1" applyNumberFormat="1" applyFont="1"/>
    <xf numFmtId="0" fontId="3" fillId="0" borderId="0" xfId="1" applyAlignment="1">
      <alignment horizontal="left"/>
    </xf>
    <xf numFmtId="0" fontId="6" fillId="0" borderId="0" xfId="1" applyFont="1" applyAlignment="1">
      <alignment horizontal="center" vertical="center" wrapText="1"/>
    </xf>
    <xf numFmtId="199" fontId="8" fillId="0" borderId="0" xfId="1" applyNumberFormat="1" applyFont="1" applyAlignment="1">
      <alignment horizontal="center"/>
    </xf>
    <xf numFmtId="0" fontId="86" fillId="0" borderId="0" xfId="1" applyFont="1" applyAlignment="1">
      <alignment horizontal="left"/>
    </xf>
    <xf numFmtId="0" fontId="87" fillId="0" borderId="2" xfId="1" applyFont="1" applyBorder="1" applyAlignment="1">
      <alignment vertical="center"/>
    </xf>
    <xf numFmtId="0" fontId="86" fillId="0" borderId="0" xfId="1" applyFont="1"/>
    <xf numFmtId="0" fontId="12" fillId="0" borderId="35" xfId="1" applyFont="1" applyBorder="1" applyAlignment="1">
      <alignment horizontal="center" textRotation="90" wrapText="1"/>
    </xf>
    <xf numFmtId="0" fontId="12" fillId="0" borderId="27" xfId="1" applyFont="1" applyBorder="1" applyAlignment="1">
      <alignment horizontal="center" textRotation="90" wrapText="1"/>
    </xf>
    <xf numFmtId="0" fontId="11" fillId="0" borderId="27" xfId="1" applyFont="1" applyBorder="1" applyAlignment="1">
      <alignment horizontal="center" textRotation="90" wrapText="1"/>
    </xf>
    <xf numFmtId="0" fontId="15" fillId="0" borderId="32" xfId="1" applyFont="1" applyBorder="1" applyAlignment="1">
      <alignment vertical="center" wrapText="1"/>
    </xf>
    <xf numFmtId="43" fontId="15" fillId="0" borderId="36" xfId="1" applyNumberFormat="1" applyFont="1" applyBorder="1" applyAlignment="1">
      <alignment horizontal="center"/>
    </xf>
    <xf numFmtId="43" fontId="15" fillId="0" borderId="32" xfId="1" applyNumberFormat="1" applyFont="1" applyBorder="1" applyAlignment="1">
      <alignment horizontal="center"/>
    </xf>
    <xf numFmtId="0" fontId="14" fillId="0" borderId="0" xfId="1" quotePrefix="1" applyFont="1" applyAlignment="1">
      <alignment horizontal="left" vertical="center" indent="1"/>
    </xf>
    <xf numFmtId="43" fontId="14" fillId="0" borderId="37" xfId="1" applyNumberFormat="1" applyFont="1" applyBorder="1" applyAlignment="1">
      <alignment horizontal="center"/>
    </xf>
    <xf numFmtId="43" fontId="14" fillId="0" borderId="0" xfId="1" applyNumberFormat="1" applyFont="1" applyAlignment="1">
      <alignment horizontal="center"/>
    </xf>
    <xf numFmtId="43" fontId="14" fillId="0" borderId="37" xfId="1" applyNumberFormat="1" applyFont="1" applyBorder="1"/>
    <xf numFmtId="43" fontId="14" fillId="0" borderId="0" xfId="1" applyNumberFormat="1" applyFont="1"/>
    <xf numFmtId="43" fontId="15" fillId="0" borderId="36" xfId="1" applyNumberFormat="1" applyFont="1" applyBorder="1"/>
    <xf numFmtId="43" fontId="15" fillId="0" borderId="32" xfId="1" applyNumberFormat="1" applyFont="1" applyBorder="1"/>
    <xf numFmtId="200" fontId="3" fillId="0" borderId="0" xfId="1" applyNumberFormat="1"/>
    <xf numFmtId="0" fontId="14" fillId="0" borderId="0" xfId="1" applyFont="1" applyAlignment="1">
      <alignment horizontal="left" vertical="center" indent="2"/>
    </xf>
    <xf numFmtId="0" fontId="14" fillId="0" borderId="0" xfId="1" applyFont="1" applyAlignment="1">
      <alignment horizontal="left" vertical="center" indent="3"/>
    </xf>
    <xf numFmtId="43" fontId="15" fillId="0" borderId="0" xfId="10" applyFont="1" applyBorder="1" applyAlignment="1">
      <alignment horizontal="center" vertical="center" wrapText="1"/>
    </xf>
    <xf numFmtId="0" fontId="14" fillId="0" borderId="37" xfId="1" applyFont="1" applyBorder="1"/>
    <xf numFmtId="0" fontId="15" fillId="0" borderId="31" xfId="1" applyFont="1" applyBorder="1" applyAlignment="1">
      <alignment vertical="center" wrapText="1"/>
    </xf>
    <xf numFmtId="174" fontId="15" fillId="0" borderId="38" xfId="10" applyNumberFormat="1" applyFont="1" applyBorder="1" applyAlignment="1">
      <alignment vertical="center"/>
    </xf>
    <xf numFmtId="174" fontId="15" fillId="0" borderId="31" xfId="10" applyNumberFormat="1" applyFont="1" applyBorder="1" applyAlignment="1">
      <alignment vertical="center"/>
    </xf>
    <xf numFmtId="0" fontId="14" fillId="0" borderId="3" xfId="1" applyFont="1" applyBorder="1" applyAlignment="1">
      <alignment horizontal="left"/>
    </xf>
    <xf numFmtId="201" fontId="71" fillId="0" borderId="0" xfId="1" applyNumberFormat="1" applyFont="1"/>
    <xf numFmtId="0" fontId="88" fillId="0" borderId="0" xfId="25" applyAlignment="1" applyProtection="1"/>
    <xf numFmtId="201" fontId="71" fillId="0" borderId="0" xfId="10" applyNumberFormat="1" applyFont="1" applyBorder="1"/>
    <xf numFmtId="174" fontId="71" fillId="0" borderId="0" xfId="1" applyNumberFormat="1" applyFont="1"/>
    <xf numFmtId="0" fontId="14" fillId="0" borderId="0" xfId="1" applyFont="1" applyAlignment="1">
      <alignment horizontal="left"/>
    </xf>
    <xf numFmtId="174" fontId="14" fillId="0" borderId="0" xfId="10" applyNumberFormat="1" applyFont="1" applyBorder="1"/>
    <xf numFmtId="174" fontId="3" fillId="0" borderId="0" xfId="10" applyNumberFormat="1" applyBorder="1"/>
    <xf numFmtId="0" fontId="38" fillId="0" borderId="0" xfId="1" applyFont="1" applyAlignment="1">
      <alignment horizontal="center" vertical="center"/>
    </xf>
    <xf numFmtId="0" fontId="20" fillId="0" borderId="0" xfId="1" applyFont="1" applyAlignment="1">
      <alignment horizontal="center"/>
    </xf>
    <xf numFmtId="0" fontId="35" fillId="0" borderId="0" xfId="1" applyFont="1" applyAlignment="1">
      <alignment horizontal="center"/>
    </xf>
    <xf numFmtId="0" fontId="89" fillId="0" borderId="0" xfId="1" applyFont="1"/>
    <xf numFmtId="0" fontId="90" fillId="0" borderId="27" xfId="1" applyFont="1" applyBorder="1" applyAlignment="1">
      <alignment horizontal="center" vertical="center" wrapText="1"/>
    </xf>
    <xf numFmtId="173" fontId="14" fillId="0" borderId="0" xfId="7" applyNumberFormat="1" applyFont="1" applyFill="1" applyBorder="1" applyAlignment="1">
      <alignment horizontal="center" vertical="center"/>
    </xf>
    <xf numFmtId="172" fontId="15" fillId="0" borderId="0" xfId="7" applyNumberFormat="1" applyFont="1" applyFill="1" applyBorder="1" applyAlignment="1">
      <alignment horizontal="center" vertical="center"/>
    </xf>
    <xf numFmtId="173" fontId="14" fillId="0" borderId="0" xfId="1" applyNumberFormat="1" applyFont="1" applyAlignment="1">
      <alignment vertical="center"/>
    </xf>
    <xf numFmtId="173" fontId="15" fillId="0" borderId="3" xfId="7" applyNumberFormat="1" applyFont="1" applyFill="1" applyBorder="1" applyAlignment="1">
      <alignment horizontal="center" vertical="center"/>
    </xf>
    <xf numFmtId="0" fontId="15" fillId="0" borderId="0" xfId="1" applyFont="1" applyAlignment="1">
      <alignment horizontal="left" vertical="center" wrapText="1"/>
    </xf>
    <xf numFmtId="0" fontId="91" fillId="0" borderId="0" xfId="1" applyFont="1" applyAlignment="1">
      <alignment vertical="center"/>
    </xf>
    <xf numFmtId="0" fontId="92" fillId="0" borderId="0" xfId="1" applyFont="1"/>
    <xf numFmtId="0" fontId="41" fillId="0" borderId="0" xfId="1" applyFont="1"/>
    <xf numFmtId="0" fontId="24" fillId="0" borderId="0" xfId="1" applyFont="1" applyAlignment="1">
      <alignment horizontal="center"/>
    </xf>
    <xf numFmtId="0" fontId="75" fillId="0" borderId="0" xfId="1" applyFont="1" applyAlignment="1">
      <alignment horizontal="center" vertical="center" wrapText="1"/>
    </xf>
    <xf numFmtId="0" fontId="14" fillId="0" borderId="0" xfId="1" applyFont="1" applyAlignment="1">
      <alignment horizontal="center" vertical="center" wrapText="1"/>
    </xf>
    <xf numFmtId="202" fontId="14" fillId="0" borderId="0" xfId="18" applyNumberFormat="1" applyFont="1" applyFill="1" applyBorder="1" applyAlignment="1">
      <alignment horizontal="center" vertical="center"/>
    </xf>
    <xf numFmtId="203" fontId="15" fillId="0" borderId="0" xfId="18" applyNumberFormat="1" applyFont="1" applyFill="1" applyBorder="1" applyAlignment="1">
      <alignment horizontal="right" vertical="center"/>
    </xf>
    <xf numFmtId="4" fontId="14" fillId="0" borderId="0" xfId="26" applyNumberFormat="1" applyFont="1" applyFill="1" applyBorder="1" applyAlignment="1">
      <alignment horizontal="center" vertical="center"/>
    </xf>
    <xf numFmtId="3" fontId="14" fillId="0" borderId="0" xfId="26" applyNumberFormat="1" applyFont="1" applyFill="1" applyBorder="1" applyAlignment="1">
      <alignment horizontal="center" vertical="center"/>
    </xf>
    <xf numFmtId="2" fontId="14" fillId="0" borderId="0" xfId="18" applyNumberFormat="1" applyFont="1" applyFill="1" applyBorder="1" applyAlignment="1">
      <alignment horizontal="center" vertical="center"/>
    </xf>
    <xf numFmtId="3" fontId="15" fillId="0" borderId="0" xfId="18" applyNumberFormat="1" applyFont="1" applyFill="1" applyBorder="1" applyAlignment="1">
      <alignment horizontal="center" vertical="center"/>
    </xf>
    <xf numFmtId="2" fontId="15" fillId="0" borderId="3" xfId="18" applyNumberFormat="1" applyFont="1" applyFill="1" applyBorder="1" applyAlignment="1">
      <alignment horizontal="center" vertical="center"/>
    </xf>
    <xf numFmtId="3" fontId="15" fillId="0" borderId="3" xfId="18" applyNumberFormat="1" applyFont="1" applyFill="1" applyBorder="1" applyAlignment="1">
      <alignment horizontal="center" vertical="center"/>
    </xf>
    <xf numFmtId="4" fontId="16" fillId="0" borderId="0" xfId="26" applyNumberFormat="1" applyFont="1" applyBorder="1" applyAlignment="1">
      <alignment horizontal="center" vertical="center"/>
    </xf>
    <xf numFmtId="3" fontId="14" fillId="0" borderId="0" xfId="1" applyNumberFormat="1" applyFont="1" applyAlignment="1">
      <alignment horizontal="center" vertical="center"/>
    </xf>
    <xf numFmtId="0" fontId="60" fillId="0" borderId="0" xfId="1" applyFont="1"/>
    <xf numFmtId="0" fontId="61" fillId="0" borderId="0" xfId="1" applyFont="1"/>
    <xf numFmtId="0" fontId="12" fillId="0" borderId="31" xfId="1" applyFont="1" applyBorder="1" applyAlignment="1">
      <alignment horizontal="center" vertical="center" wrapText="1"/>
    </xf>
    <xf numFmtId="0" fontId="12" fillId="0" borderId="0" xfId="1" applyFont="1" applyAlignment="1">
      <alignment horizontal="center" vertical="center" wrapText="1"/>
    </xf>
    <xf numFmtId="0" fontId="11" fillId="0" borderId="0" xfId="1" applyFont="1" applyAlignment="1">
      <alignment horizontal="center" vertical="center" wrapText="1"/>
    </xf>
    <xf numFmtId="0" fontId="63" fillId="0" borderId="0" xfId="1" applyFont="1" applyAlignment="1">
      <alignment horizontal="center" vertical="center" wrapText="1"/>
    </xf>
    <xf numFmtId="0" fontId="63" fillId="0" borderId="0" xfId="1" applyFont="1" applyAlignment="1">
      <alignment vertical="center" wrapText="1"/>
    </xf>
    <xf numFmtId="204" fontId="14" fillId="0" borderId="0" xfId="18" applyNumberFormat="1" applyFont="1" applyFill="1" applyBorder="1" applyAlignment="1">
      <alignment horizontal="center" vertical="center"/>
    </xf>
    <xf numFmtId="206" fontId="15" fillId="0" borderId="0" xfId="27" applyNumberFormat="1" applyFont="1" applyFill="1" applyBorder="1" applyAlignment="1">
      <alignment horizontal="center" vertical="center"/>
    </xf>
    <xf numFmtId="4" fontId="14" fillId="0" borderId="0" xfId="1" applyNumberFormat="1" applyFont="1" applyAlignment="1">
      <alignment vertical="center"/>
    </xf>
    <xf numFmtId="207" fontId="15" fillId="0" borderId="0" xfId="18" applyNumberFormat="1" applyFont="1" applyFill="1" applyBorder="1" applyAlignment="1">
      <alignment horizontal="center" vertical="center"/>
    </xf>
    <xf numFmtId="204" fontId="15" fillId="0" borderId="3" xfId="18" applyNumberFormat="1" applyFont="1" applyFill="1" applyBorder="1" applyAlignment="1">
      <alignment horizontal="center" vertical="center"/>
    </xf>
    <xf numFmtId="207" fontId="15" fillId="0" borderId="3" xfId="18" applyNumberFormat="1" applyFont="1" applyFill="1" applyBorder="1" applyAlignment="1">
      <alignment horizontal="center" vertical="center"/>
    </xf>
    <xf numFmtId="2" fontId="15" fillId="0" borderId="0" xfId="1" applyNumberFormat="1" applyFont="1" applyAlignment="1">
      <alignment horizontal="center" vertical="center"/>
    </xf>
    <xf numFmtId="0" fontId="20" fillId="0" borderId="0" xfId="1" applyFont="1"/>
    <xf numFmtId="0" fontId="6" fillId="0" borderId="0" xfId="1" applyFont="1" applyAlignment="1">
      <alignment horizontal="center"/>
    </xf>
    <xf numFmtId="0" fontId="8" fillId="0" borderId="0" xfId="1" applyFont="1" applyAlignment="1">
      <alignment horizontal="center"/>
    </xf>
    <xf numFmtId="0" fontId="93" fillId="0" borderId="0" xfId="1" applyFont="1" applyAlignment="1">
      <alignment horizontal="center"/>
    </xf>
    <xf numFmtId="0" fontId="12" fillId="0" borderId="4" xfId="1" applyFont="1" applyBorder="1" applyAlignment="1">
      <alignment horizontal="center" vertical="center" wrapText="1"/>
    </xf>
    <xf numFmtId="0" fontId="94" fillId="0" borderId="0" xfId="1" applyFont="1" applyAlignment="1">
      <alignment horizontal="center" vertical="center" wrapText="1"/>
    </xf>
    <xf numFmtId="0" fontId="95" fillId="0" borderId="0" xfId="1" applyFont="1" applyAlignment="1">
      <alignment horizontal="center" vertical="center" wrapText="1"/>
    </xf>
    <xf numFmtId="0" fontId="96" fillId="0" borderId="0" xfId="1" applyFont="1" applyAlignment="1">
      <alignment horizontal="center" vertical="center" wrapText="1"/>
    </xf>
    <xf numFmtId="4" fontId="14" fillId="0" borderId="0" xfId="10" applyNumberFormat="1" applyFont="1" applyFill="1" applyBorder="1" applyAlignment="1">
      <alignment horizontal="center" vertical="center"/>
    </xf>
    <xf numFmtId="37" fontId="15" fillId="0" borderId="0" xfId="18" applyNumberFormat="1" applyFont="1" applyFill="1" applyBorder="1" applyAlignment="1">
      <alignment horizontal="center" vertical="center"/>
    </xf>
    <xf numFmtId="1" fontId="14" fillId="0" borderId="0" xfId="1" applyNumberFormat="1" applyFont="1" applyAlignment="1">
      <alignment vertical="center"/>
    </xf>
    <xf numFmtId="200" fontId="14" fillId="0" borderId="0" xfId="1" applyNumberFormat="1" applyFont="1" applyAlignment="1">
      <alignment horizontal="center" vertical="center"/>
    </xf>
    <xf numFmtId="4" fontId="15" fillId="0" borderId="3" xfId="10" applyNumberFormat="1" applyFont="1" applyFill="1" applyBorder="1" applyAlignment="1">
      <alignment horizontal="center" vertical="center"/>
    </xf>
    <xf numFmtId="37" fontId="15" fillId="0" borderId="3" xfId="18" applyNumberFormat="1" applyFont="1" applyFill="1" applyBorder="1" applyAlignment="1">
      <alignment horizontal="center" vertical="center"/>
    </xf>
    <xf numFmtId="2" fontId="16" fillId="0" borderId="0" xfId="1" applyNumberFormat="1" applyFont="1" applyAlignment="1">
      <alignment horizontal="center" vertical="center"/>
    </xf>
    <xf numFmtId="0" fontId="14" fillId="0" borderId="0" xfId="1" applyFont="1" applyAlignment="1">
      <alignment horizontal="center"/>
    </xf>
    <xf numFmtId="0" fontId="16" fillId="0" borderId="0" xfId="1" applyFont="1" applyAlignment="1">
      <alignment horizontal="center"/>
    </xf>
    <xf numFmtId="3" fontId="16" fillId="0" borderId="0" xfId="1" applyNumberFormat="1" applyFont="1" applyAlignment="1">
      <alignment horizontal="center"/>
    </xf>
    <xf numFmtId="208" fontId="15" fillId="0" borderId="0" xfId="1" applyNumberFormat="1" applyFont="1"/>
    <xf numFmtId="0" fontId="91" fillId="0" borderId="0" xfId="1" applyFont="1" applyAlignment="1">
      <alignment horizontal="centerContinuous" vertical="center"/>
    </xf>
    <xf numFmtId="0" fontId="11" fillId="0" borderId="5" xfId="1" applyFont="1" applyBorder="1" applyAlignment="1">
      <alignment horizontal="center" vertical="center"/>
    </xf>
    <xf numFmtId="0" fontId="12" fillId="0" borderId="34" xfId="1" applyFont="1" applyBorder="1" applyAlignment="1">
      <alignment horizontal="center" vertical="center" wrapText="1"/>
    </xf>
    <xf numFmtId="3" fontId="14" fillId="0" borderId="0" xfId="10" applyNumberFormat="1" applyFont="1" applyFill="1" applyBorder="1" applyAlignment="1">
      <alignment horizontal="center" vertical="center"/>
    </xf>
    <xf numFmtId="3" fontId="12" fillId="0" borderId="0" xfId="1" applyNumberFormat="1" applyFont="1" applyAlignment="1">
      <alignment vertical="center"/>
    </xf>
    <xf numFmtId="0" fontId="3" fillId="0" borderId="0" xfId="13"/>
    <xf numFmtId="0" fontId="6" fillId="2" borderId="0" xfId="13" applyFont="1" applyFill="1" applyAlignment="1">
      <alignment horizontal="center"/>
    </xf>
    <xf numFmtId="167" fontId="8" fillId="0" borderId="0" xfId="13" applyNumberFormat="1" applyFont="1" applyAlignment="1">
      <alignment horizontal="center" vertical="center"/>
    </xf>
    <xf numFmtId="0" fontId="35" fillId="2" borderId="0" xfId="13" applyFont="1" applyFill="1" applyAlignment="1">
      <alignment horizontal="center"/>
    </xf>
    <xf numFmtId="0" fontId="35" fillId="2" borderId="0" xfId="13" applyFont="1" applyFill="1" applyAlignment="1">
      <alignment horizontal="center"/>
    </xf>
    <xf numFmtId="0" fontId="97" fillId="2" borderId="1" xfId="13" applyFont="1" applyFill="1" applyBorder="1" applyAlignment="1">
      <alignment horizontal="center" vertical="center"/>
    </xf>
    <xf numFmtId="0" fontId="10" fillId="2" borderId="1" xfId="13" applyFont="1" applyFill="1" applyBorder="1" applyAlignment="1">
      <alignment horizontal="center"/>
    </xf>
    <xf numFmtId="0" fontId="11" fillId="3" borderId="1" xfId="28" applyFont="1" applyFill="1" applyBorder="1" applyAlignment="1">
      <alignment horizontal="center" vertical="center" wrapText="1"/>
    </xf>
    <xf numFmtId="0" fontId="97" fillId="2" borderId="0" xfId="13" applyFont="1" applyFill="1" applyAlignment="1">
      <alignment horizontal="center" vertical="center"/>
    </xf>
    <xf numFmtId="0" fontId="12" fillId="0" borderId="39" xfId="28" applyFont="1" applyBorder="1" applyAlignment="1">
      <alignment horizontal="center" vertical="center" wrapText="1"/>
    </xf>
    <xf numFmtId="0" fontId="11" fillId="3" borderId="0" xfId="28" applyFont="1" applyFill="1" applyAlignment="1">
      <alignment horizontal="center" vertical="center" wrapText="1"/>
    </xf>
    <xf numFmtId="0" fontId="12" fillId="0" borderId="0" xfId="28" applyFont="1" applyAlignment="1">
      <alignment horizontal="center" vertical="center" wrapText="1"/>
    </xf>
    <xf numFmtId="0" fontId="97" fillId="2" borderId="4" xfId="13" applyFont="1" applyFill="1" applyBorder="1"/>
    <xf numFmtId="37" fontId="99" fillId="2" borderId="4" xfId="13" quotePrefix="1" applyNumberFormat="1" applyFont="1" applyFill="1" applyBorder="1" applyAlignment="1">
      <alignment horizontal="center" vertical="center"/>
    </xf>
    <xf numFmtId="0" fontId="100" fillId="2" borderId="28" xfId="13" applyFont="1" applyFill="1" applyBorder="1"/>
    <xf numFmtId="37" fontId="100" fillId="2" borderId="28" xfId="13" applyNumberFormat="1" applyFont="1" applyFill="1" applyBorder="1"/>
    <xf numFmtId="37" fontId="100" fillId="2" borderId="0" xfId="13" applyNumberFormat="1" applyFont="1" applyFill="1"/>
    <xf numFmtId="0" fontId="12" fillId="2" borderId="0" xfId="13" applyFont="1" applyFill="1"/>
    <xf numFmtId="209" fontId="100" fillId="2" borderId="0" xfId="13" applyNumberFormat="1" applyFont="1" applyFill="1" applyAlignment="1">
      <alignment vertical="center"/>
    </xf>
    <xf numFmtId="209" fontId="3" fillId="0" borderId="0" xfId="13" applyNumberFormat="1"/>
    <xf numFmtId="209" fontId="101" fillId="2" borderId="0" xfId="13" applyNumberFormat="1" applyFont="1" applyFill="1" applyAlignment="1">
      <alignment vertical="center"/>
    </xf>
    <xf numFmtId="209" fontId="101" fillId="2" borderId="3" xfId="13" applyNumberFormat="1" applyFont="1" applyFill="1" applyBorder="1" applyAlignment="1">
      <alignment horizontal="left" vertical="center"/>
    </xf>
    <xf numFmtId="209" fontId="101" fillId="2" borderId="3" xfId="13" applyNumberFormat="1" applyFont="1" applyFill="1" applyBorder="1" applyAlignment="1">
      <alignment vertical="center"/>
    </xf>
    <xf numFmtId="209" fontId="100" fillId="2" borderId="0" xfId="13" applyNumberFormat="1" applyFont="1" applyFill="1" applyAlignment="1">
      <alignment horizontal="left" vertical="center"/>
    </xf>
    <xf numFmtId="0" fontId="14" fillId="0" borderId="0" xfId="13" applyFont="1"/>
    <xf numFmtId="0" fontId="14" fillId="0" borderId="0" xfId="13" applyFont="1" applyAlignment="1">
      <alignment horizontal="left" vertical="top" wrapText="1"/>
    </xf>
    <xf numFmtId="0" fontId="102" fillId="0" borderId="0" xfId="1" applyFont="1" applyAlignment="1">
      <alignment horizontal="center"/>
    </xf>
    <xf numFmtId="0" fontId="11" fillId="0" borderId="1" xfId="1" applyFont="1" applyBorder="1" applyAlignment="1">
      <alignment horizontal="center" vertical="center" wrapText="1"/>
    </xf>
    <xf numFmtId="0" fontId="12" fillId="0" borderId="2" xfId="1" applyFont="1" applyBorder="1"/>
    <xf numFmtId="0" fontId="12" fillId="0" borderId="2" xfId="1" applyFont="1" applyBorder="1" applyAlignment="1">
      <alignment horizontal="center" vertical="center" wrapText="1"/>
    </xf>
    <xf numFmtId="210" fontId="14" fillId="0" borderId="0" xfId="29" applyNumberFormat="1" applyFont="1" applyFill="1" applyBorder="1" applyAlignment="1">
      <alignment horizontal="center" vertical="center"/>
    </xf>
    <xf numFmtId="3" fontId="15" fillId="0" borderId="0" xfId="29" applyNumberFormat="1" applyFont="1" applyFill="1" applyBorder="1" applyAlignment="1">
      <alignment horizontal="center" vertical="center"/>
    </xf>
    <xf numFmtId="210" fontId="15" fillId="0" borderId="3" xfId="29" applyNumberFormat="1" applyFont="1" applyFill="1" applyBorder="1" applyAlignment="1">
      <alignment horizontal="center" vertical="center"/>
    </xf>
    <xf numFmtId="3" fontId="15" fillId="0" borderId="3" xfId="29" applyNumberFormat="1" applyFont="1" applyFill="1" applyBorder="1" applyAlignment="1">
      <alignment horizontal="center" vertical="center"/>
    </xf>
    <xf numFmtId="173" fontId="15" fillId="0" borderId="0" xfId="30" applyNumberFormat="1" applyFont="1" applyBorder="1" applyAlignment="1">
      <alignment horizontal="center"/>
    </xf>
    <xf numFmtId="0" fontId="63" fillId="0" borderId="0" xfId="30" applyFont="1" applyBorder="1" applyAlignment="1">
      <alignment horizontal="center"/>
    </xf>
    <xf numFmtId="173" fontId="14" fillId="0" borderId="0" xfId="1" applyNumberFormat="1" applyFont="1"/>
    <xf numFmtId="0" fontId="103" fillId="0" borderId="0" xfId="1" applyFont="1"/>
    <xf numFmtId="14" fontId="103" fillId="0" borderId="0" xfId="1" applyNumberFormat="1" applyFont="1"/>
    <xf numFmtId="211" fontId="104" fillId="0" borderId="0" xfId="1" applyNumberFormat="1" applyFont="1" applyAlignment="1">
      <alignment horizontal="left"/>
    </xf>
    <xf numFmtId="0" fontId="97" fillId="0" borderId="1" xfId="1" applyFont="1" applyBorder="1"/>
    <xf numFmtId="0" fontId="11" fillId="0" borderId="27" xfId="28" applyFont="1" applyBorder="1" applyAlignment="1">
      <alignment horizontal="center"/>
    </xf>
    <xf numFmtId="0" fontId="11" fillId="0" borderId="1" xfId="28" applyFont="1" applyBorder="1" applyAlignment="1">
      <alignment horizontal="center" vertical="center" wrapText="1"/>
    </xf>
    <xf numFmtId="0" fontId="97" fillId="0" borderId="0" xfId="1" applyFont="1"/>
    <xf numFmtId="0" fontId="11" fillId="0" borderId="0" xfId="28" applyFont="1" applyAlignment="1">
      <alignment horizontal="center" vertical="center" wrapText="1"/>
    </xf>
    <xf numFmtId="0" fontId="11" fillId="0" borderId="31" xfId="28" applyFont="1" applyBorder="1" applyAlignment="1">
      <alignment horizontal="center" vertical="center" wrapText="1"/>
    </xf>
    <xf numFmtId="0" fontId="11" fillId="3" borderId="31" xfId="28" applyFont="1" applyFill="1" applyBorder="1" applyAlignment="1">
      <alignment horizontal="center" vertical="center" wrapText="1"/>
    </xf>
    <xf numFmtId="0" fontId="97" fillId="0" borderId="0" xfId="1" applyFont="1" applyAlignment="1">
      <alignment horizontal="center"/>
    </xf>
    <xf numFmtId="0" fontId="97" fillId="0" borderId="4" xfId="1" applyFont="1" applyBorder="1"/>
    <xf numFmtId="37" fontId="97" fillId="0" borderId="4" xfId="1" quotePrefix="1" applyNumberFormat="1" applyFont="1" applyBorder="1" applyAlignment="1">
      <alignment horizontal="center" vertical="center"/>
    </xf>
    <xf numFmtId="37" fontId="97" fillId="3" borderId="4" xfId="1" quotePrefix="1" applyNumberFormat="1" applyFont="1" applyFill="1" applyBorder="1" applyAlignment="1">
      <alignment horizontal="center" vertical="center"/>
    </xf>
    <xf numFmtId="0" fontId="11" fillId="0" borderId="4" xfId="1" applyFont="1" applyBorder="1" applyAlignment="1">
      <alignment horizontal="center"/>
    </xf>
    <xf numFmtId="0" fontId="105" fillId="0" borderId="28" xfId="1" applyFont="1" applyBorder="1"/>
    <xf numFmtId="37" fontId="105" fillId="0" borderId="28" xfId="1" applyNumberFormat="1" applyFont="1" applyBorder="1"/>
    <xf numFmtId="37" fontId="105" fillId="0" borderId="0" xfId="1" applyNumberFormat="1" applyFont="1"/>
    <xf numFmtId="0" fontId="16" fillId="0" borderId="28" xfId="1" applyFont="1" applyBorder="1" applyAlignment="1">
      <alignment horizontal="center"/>
    </xf>
    <xf numFmtId="174" fontId="100" fillId="0" borderId="0" xfId="1" applyNumberFormat="1" applyFont="1" applyAlignment="1">
      <alignment vertical="center"/>
    </xf>
    <xf numFmtId="10" fontId="14" fillId="0" borderId="0" xfId="20" applyNumberFormat="1" applyFont="1" applyBorder="1" applyAlignment="1">
      <alignment horizontal="left" vertical="center" wrapText="1"/>
    </xf>
    <xf numFmtId="0" fontId="101" fillId="0" borderId="3" xfId="1" applyFont="1" applyBorder="1" applyAlignment="1">
      <alignment vertical="center"/>
    </xf>
    <xf numFmtId="174" fontId="101" fillId="0" borderId="0" xfId="1" applyNumberFormat="1" applyFont="1" applyAlignment="1">
      <alignment vertical="center"/>
    </xf>
    <xf numFmtId="43" fontId="3" fillId="0" borderId="0" xfId="1" applyNumberFormat="1"/>
    <xf numFmtId="0" fontId="14" fillId="0" borderId="1" xfId="1" applyFont="1" applyBorder="1" applyAlignment="1">
      <alignment horizontal="left" vertical="center" wrapText="1"/>
    </xf>
    <xf numFmtId="0" fontId="106" fillId="0" borderId="0" xfId="1" applyFont="1"/>
    <xf numFmtId="0" fontId="100" fillId="0" borderId="0" xfId="1" applyFont="1"/>
    <xf numFmtId="0" fontId="100" fillId="3" borderId="0" xfId="1" applyFont="1" applyFill="1" applyAlignment="1">
      <alignment horizontal="left" vertical="center" wrapText="1"/>
    </xf>
    <xf numFmtId="0" fontId="100" fillId="3" borderId="0" xfId="1" applyFont="1" applyFill="1" applyAlignment="1">
      <alignment vertical="center"/>
    </xf>
    <xf numFmtId="0" fontId="100" fillId="0" borderId="0" xfId="1" applyFont="1" applyAlignment="1">
      <alignment vertical="top" wrapText="1"/>
    </xf>
    <xf numFmtId="0" fontId="100" fillId="3" borderId="0" xfId="1" applyFont="1" applyFill="1" applyAlignment="1">
      <alignment vertical="top" wrapText="1"/>
    </xf>
    <xf numFmtId="0" fontId="4" fillId="0" borderId="0" xfId="31" applyFont="1"/>
    <xf numFmtId="0" fontId="3" fillId="0" borderId="0" xfId="31"/>
    <xf numFmtId="0" fontId="6" fillId="0" borderId="0" xfId="31" applyFont="1" applyAlignment="1">
      <alignment horizontal="center"/>
    </xf>
    <xf numFmtId="0" fontId="34" fillId="0" borderId="0" xfId="31" applyFont="1"/>
    <xf numFmtId="167" fontId="8" fillId="0" borderId="0" xfId="31" applyNumberFormat="1" applyFont="1" applyAlignment="1">
      <alignment horizontal="center"/>
    </xf>
    <xf numFmtId="0" fontId="22" fillId="0" borderId="0" xfId="31" applyFont="1"/>
    <xf numFmtId="0" fontId="35" fillId="0" borderId="0" xfId="31" applyFont="1" applyAlignment="1">
      <alignment horizontal="center"/>
    </xf>
    <xf numFmtId="0" fontId="55" fillId="0" borderId="0" xfId="31" applyFont="1"/>
    <xf numFmtId="0" fontId="107" fillId="0" borderId="0" xfId="19" applyFont="1" applyProtection="1"/>
    <xf numFmtId="0" fontId="12" fillId="0" borderId="0" xfId="31" applyFont="1"/>
    <xf numFmtId="0" fontId="20" fillId="0" borderId="27" xfId="31" applyFont="1" applyBorder="1" applyAlignment="1">
      <alignment horizontal="center" vertical="center" wrapText="1"/>
    </xf>
    <xf numFmtId="0" fontId="12" fillId="0" borderId="27" xfId="31" applyFont="1" applyBorder="1" applyAlignment="1">
      <alignment horizontal="center" vertical="center" wrapText="1"/>
    </xf>
    <xf numFmtId="0" fontId="11" fillId="0" borderId="27" xfId="31" applyFont="1" applyBorder="1" applyAlignment="1">
      <alignment horizontal="center" vertical="center" wrapText="1"/>
    </xf>
    <xf numFmtId="0" fontId="15" fillId="0" borderId="0" xfId="31" applyFont="1"/>
    <xf numFmtId="4" fontId="14" fillId="0" borderId="0" xfId="31" applyNumberFormat="1" applyFont="1"/>
    <xf numFmtId="4" fontId="15" fillId="0" borderId="0" xfId="31" applyNumberFormat="1" applyFont="1"/>
    <xf numFmtId="0" fontId="16" fillId="0" borderId="0" xfId="31" applyFont="1"/>
    <xf numFmtId="0" fontId="14" fillId="0" borderId="0" xfId="32" applyFont="1" applyProtection="1"/>
    <xf numFmtId="212" fontId="14" fillId="0" borderId="0" xfId="33" applyNumberFormat="1" applyFont="1" applyFill="1" applyBorder="1" applyAlignment="1">
      <alignment horizontal="right"/>
    </xf>
    <xf numFmtId="212" fontId="14" fillId="0" borderId="0" xfId="33" applyNumberFormat="1" applyFont="1" applyFill="1" applyBorder="1" applyAlignment="1">
      <alignment horizontal="center"/>
    </xf>
    <xf numFmtId="212" fontId="16" fillId="0" borderId="0" xfId="31" applyNumberFormat="1" applyFont="1"/>
    <xf numFmtId="0" fontId="14" fillId="0" borderId="0" xfId="31" applyFont="1"/>
    <xf numFmtId="0" fontId="15" fillId="0" borderId="0" xfId="6" applyFont="1"/>
    <xf numFmtId="213" fontId="14" fillId="0" borderId="0" xfId="33" applyNumberFormat="1" applyFont="1" applyFill="1" applyBorder="1" applyAlignment="1">
      <alignment horizontal="center"/>
    </xf>
    <xf numFmtId="214" fontId="14" fillId="0" borderId="0" xfId="33" applyNumberFormat="1" applyFont="1" applyFill="1" applyBorder="1" applyAlignment="1">
      <alignment horizontal="right"/>
    </xf>
    <xf numFmtId="215" fontId="14" fillId="0" borderId="0" xfId="33" applyNumberFormat="1" applyFont="1" applyFill="1" applyBorder="1" applyAlignment="1">
      <alignment horizontal="right"/>
    </xf>
    <xf numFmtId="0" fontId="93" fillId="0" borderId="3" xfId="31" applyFont="1" applyBorder="1"/>
    <xf numFmtId="216" fontId="93" fillId="0" borderId="3" xfId="31" applyNumberFormat="1" applyFont="1" applyBorder="1"/>
    <xf numFmtId="216" fontId="24" fillId="0" borderId="3" xfId="31" applyNumberFormat="1" applyFont="1" applyBorder="1"/>
    <xf numFmtId="0" fontId="14" fillId="0" borderId="0" xfId="32" applyFont="1" applyAlignment="1" applyProtection="1">
      <alignment vertical="center"/>
    </xf>
    <xf numFmtId="0" fontId="17" fillId="0" borderId="0" xfId="31" applyFont="1"/>
    <xf numFmtId="0" fontId="33" fillId="0" borderId="0" xfId="31" applyFont="1"/>
    <xf numFmtId="0" fontId="14" fillId="0" borderId="0" xfId="6" applyFont="1" applyAlignment="1">
      <alignment horizontal="left" vertical="center" indent="2"/>
    </xf>
    <xf numFmtId="1" fontId="12" fillId="0" borderId="0" xfId="31" applyNumberFormat="1" applyFont="1"/>
    <xf numFmtId="217" fontId="16" fillId="0" borderId="0" xfId="34" applyNumberFormat="1" applyFont="1" applyFill="1" applyBorder="1"/>
    <xf numFmtId="0" fontId="11" fillId="0" borderId="30" xfId="6" applyFont="1" applyBorder="1" applyAlignment="1">
      <alignment horizontal="center" vertical="center"/>
    </xf>
    <xf numFmtId="187" fontId="11" fillId="0" borderId="29" xfId="19" applyNumberFormat="1" applyFont="1" applyBorder="1" applyAlignment="1" applyProtection="1">
      <alignment horizontal="center"/>
    </xf>
    <xf numFmtId="0" fontId="11" fillId="0" borderId="30" xfId="6" applyFont="1" applyBorder="1" applyAlignment="1">
      <alignment horizontal="center" vertical="center"/>
    </xf>
    <xf numFmtId="0" fontId="75" fillId="0" borderId="30" xfId="6" applyFont="1" applyBorder="1" applyAlignment="1">
      <alignment horizontal="center" vertical="center"/>
    </xf>
    <xf numFmtId="0" fontId="12" fillId="0" borderId="27" xfId="1" applyFont="1" applyBorder="1" applyAlignment="1">
      <alignment horizontal="center" vertical="center"/>
    </xf>
    <xf numFmtId="3" fontId="14" fillId="0" borderId="0" xfId="1" applyNumberFormat="1" applyFont="1" applyAlignment="1">
      <alignment horizontal="center"/>
    </xf>
    <xf numFmtId="3" fontId="15" fillId="0" borderId="0" xfId="1" applyNumberFormat="1" applyFont="1" applyAlignment="1">
      <alignment horizontal="center"/>
    </xf>
    <xf numFmtId="0" fontId="15" fillId="0" borderId="3" xfId="1" applyFont="1" applyBorder="1" applyAlignment="1">
      <alignment vertical="center"/>
    </xf>
    <xf numFmtId="3" fontId="15" fillId="0" borderId="3" xfId="1" applyNumberFormat="1" applyFont="1" applyBorder="1" applyAlignment="1">
      <alignment horizontal="center" vertical="center"/>
    </xf>
    <xf numFmtId="0" fontId="17" fillId="0" borderId="0" xfId="1" applyFont="1" applyAlignment="1">
      <alignment horizontal="left" wrapText="1"/>
    </xf>
    <xf numFmtId="0" fontId="14" fillId="0" borderId="0" xfId="1" applyFont="1" applyAlignment="1">
      <alignment horizontal="left" wrapText="1"/>
    </xf>
    <xf numFmtId="0" fontId="108" fillId="0" borderId="0" xfId="1" applyFont="1" applyAlignment="1">
      <alignment vertical="center"/>
    </xf>
    <xf numFmtId="0" fontId="20" fillId="0" borderId="0" xfId="1" applyFont="1" applyAlignment="1">
      <alignment horizontal="centerContinuous" vertical="center"/>
    </xf>
    <xf numFmtId="0" fontId="38" fillId="0" borderId="0" xfId="1" applyFont="1" applyAlignment="1">
      <alignment horizontal="centerContinuous" vertical="center"/>
    </xf>
    <xf numFmtId="0" fontId="3" fillId="0" borderId="0" xfId="1" applyAlignment="1">
      <alignment horizontal="center" vertical="center"/>
    </xf>
    <xf numFmtId="0" fontId="97" fillId="0" borderId="27" xfId="1" applyFont="1" applyBorder="1" applyAlignment="1">
      <alignment horizontal="center" vertical="center" wrapText="1"/>
    </xf>
    <xf numFmtId="17" fontId="12" fillId="0" borderId="27" xfId="1" applyNumberFormat="1" applyFont="1" applyBorder="1" applyAlignment="1">
      <alignment horizontal="center" vertical="center" wrapText="1"/>
    </xf>
    <xf numFmtId="0" fontId="11" fillId="0" borderId="28" xfId="1" applyFont="1" applyBorder="1" applyAlignment="1">
      <alignment horizontal="center" vertical="center" wrapText="1"/>
    </xf>
    <xf numFmtId="0" fontId="101" fillId="0" borderId="0" xfId="1" applyFont="1" applyAlignment="1">
      <alignment horizontal="center" vertical="center" wrapText="1"/>
    </xf>
    <xf numFmtId="0" fontId="56" fillId="0" borderId="0" xfId="1" applyFont="1" applyAlignment="1">
      <alignment horizontal="center" vertical="center" wrapText="1"/>
    </xf>
    <xf numFmtId="0" fontId="19" fillId="0" borderId="0" xfId="1" applyFont="1" applyAlignment="1">
      <alignment horizontal="center" vertical="center" wrapText="1"/>
    </xf>
    <xf numFmtId="37" fontId="101" fillId="0" borderId="0" xfId="35" applyNumberFormat="1" applyFont="1" applyFill="1" applyBorder="1" applyAlignment="1">
      <alignment horizontal="center" vertical="center"/>
    </xf>
    <xf numFmtId="37" fontId="15" fillId="0" borderId="0" xfId="36" applyNumberFormat="1" applyFont="1" applyFill="1" applyBorder="1" applyAlignment="1">
      <alignment horizontal="center" vertical="center"/>
    </xf>
    <xf numFmtId="4" fontId="15" fillId="0" borderId="0" xfId="36" applyNumberFormat="1" applyFont="1" applyFill="1" applyBorder="1" applyAlignment="1">
      <alignment horizontal="center" vertical="center"/>
    </xf>
    <xf numFmtId="171" fontId="15" fillId="4" borderId="0" xfId="36" applyFont="1" applyFill="1" applyBorder="1" applyAlignment="1">
      <alignment horizontal="center" vertical="center"/>
    </xf>
    <xf numFmtId="37" fontId="100" fillId="0" borderId="0" xfId="35" applyNumberFormat="1" applyFont="1" applyFill="1" applyBorder="1" applyAlignment="1">
      <alignment horizontal="center" vertical="center"/>
    </xf>
    <xf numFmtId="37" fontId="14" fillId="0" borderId="0" xfId="36" applyNumberFormat="1" applyFont="1" applyFill="1" applyBorder="1" applyAlignment="1">
      <alignment horizontal="center" vertical="center"/>
    </xf>
    <xf numFmtId="171" fontId="14" fillId="0" borderId="0" xfId="36" applyFont="1" applyBorder="1" applyAlignment="1">
      <alignment horizontal="center" vertical="center"/>
    </xf>
    <xf numFmtId="171" fontId="14" fillId="4" borderId="0" xfId="36" applyFont="1" applyFill="1" applyBorder="1" applyAlignment="1">
      <alignment horizontal="center" vertical="center"/>
    </xf>
    <xf numFmtId="37" fontId="16" fillId="0" borderId="0" xfId="1" applyNumberFormat="1" applyFont="1"/>
    <xf numFmtId="0" fontId="15" fillId="0" borderId="0" xfId="1" applyFont="1" applyAlignment="1">
      <alignment horizontal="left" vertical="center"/>
    </xf>
    <xf numFmtId="171" fontId="15" fillId="0" borderId="0" xfId="36" applyFont="1" applyBorder="1" applyAlignment="1">
      <alignment horizontal="center" vertical="center"/>
    </xf>
    <xf numFmtId="171" fontId="19" fillId="0" borderId="0" xfId="36" applyFont="1" applyBorder="1" applyAlignment="1">
      <alignment horizontal="center" vertical="center"/>
    </xf>
    <xf numFmtId="37" fontId="19" fillId="0" borderId="0" xfId="1" applyNumberFormat="1" applyFont="1"/>
    <xf numFmtId="0" fontId="15" fillId="0" borderId="3" xfId="1" applyFont="1" applyBorder="1" applyAlignment="1">
      <alignment horizontal="left" vertical="center"/>
    </xf>
    <xf numFmtId="171" fontId="15" fillId="0" borderId="3" xfId="36" applyFont="1" applyFill="1" applyBorder="1" applyAlignment="1">
      <alignment horizontal="center" vertical="center"/>
    </xf>
    <xf numFmtId="171" fontId="109" fillId="0" borderId="0" xfId="36" applyFont="1" applyFill="1" applyBorder="1" applyAlignment="1">
      <alignment horizontal="center" vertical="center"/>
    </xf>
    <xf numFmtId="171" fontId="24" fillId="0" borderId="0" xfId="36" applyFont="1" applyBorder="1" applyAlignment="1">
      <alignment horizontal="center" vertical="center"/>
    </xf>
    <xf numFmtId="218" fontId="17" fillId="0" borderId="0" xfId="1" applyNumberFormat="1" applyFont="1" applyAlignment="1">
      <alignment vertical="center"/>
    </xf>
    <xf numFmtId="0" fontId="40" fillId="0" borderId="0" xfId="1" applyFont="1" applyAlignment="1">
      <alignment vertical="center"/>
    </xf>
    <xf numFmtId="0" fontId="110" fillId="0" borderId="0" xfId="37" applyFont="1" applyAlignment="1">
      <alignment horizontal="centerContinuous" vertical="center"/>
    </xf>
    <xf numFmtId="0" fontId="45" fillId="0" borderId="0" xfId="37" applyFont="1"/>
    <xf numFmtId="0" fontId="111" fillId="0" borderId="0" xfId="37" applyFont="1" applyAlignment="1">
      <alignment horizontal="centerContinuous" vertical="center"/>
    </xf>
    <xf numFmtId="0" fontId="6" fillId="0" borderId="0" xfId="37" applyFont="1" applyAlignment="1">
      <alignment horizontal="centerContinuous" vertical="center"/>
    </xf>
    <xf numFmtId="167" fontId="74" fillId="0" borderId="0" xfId="37" applyNumberFormat="1" applyFont="1" applyAlignment="1">
      <alignment horizontal="center"/>
    </xf>
    <xf numFmtId="0" fontId="60" fillId="0" borderId="0" xfId="37" applyFont="1" applyAlignment="1">
      <alignment horizontal="centerContinuous" vertical="center"/>
    </xf>
    <xf numFmtId="0" fontId="9" fillId="0" borderId="0" xfId="37" applyFont="1" applyAlignment="1">
      <alignment horizontal="centerContinuous" vertical="center"/>
    </xf>
    <xf numFmtId="0" fontId="11" fillId="0" borderId="6" xfId="37" applyFont="1" applyBorder="1" applyAlignment="1">
      <alignment horizontal="center" vertical="center"/>
    </xf>
    <xf numFmtId="0" fontId="11" fillId="0" borderId="6" xfId="37" applyFont="1" applyBorder="1" applyAlignment="1">
      <alignment horizontal="center" vertical="center" wrapText="1"/>
    </xf>
    <xf numFmtId="0" fontId="11" fillId="0" borderId="40" xfId="37" applyFont="1" applyBorder="1" applyAlignment="1">
      <alignment horizontal="center" vertical="center"/>
    </xf>
    <xf numFmtId="0" fontId="11" fillId="0" borderId="34" xfId="37" applyFont="1" applyBorder="1" applyAlignment="1">
      <alignment horizontal="center" vertical="center"/>
    </xf>
    <xf numFmtId="0" fontId="11" fillId="0" borderId="41" xfId="37" applyFont="1" applyBorder="1" applyAlignment="1">
      <alignment horizontal="center" vertical="center"/>
    </xf>
    <xf numFmtId="0" fontId="11" fillId="0" borderId="15" xfId="37" applyFont="1" applyBorder="1" applyAlignment="1">
      <alignment horizontal="center" vertical="center"/>
    </xf>
    <xf numFmtId="0" fontId="11" fillId="0" borderId="15" xfId="37" applyFont="1" applyBorder="1" applyAlignment="1">
      <alignment horizontal="center" vertical="center" wrapText="1"/>
    </xf>
    <xf numFmtId="0" fontId="11" fillId="0" borderId="42" xfId="37" applyFont="1" applyBorder="1" applyAlignment="1">
      <alignment horizontal="center" vertical="center"/>
    </xf>
    <xf numFmtId="0" fontId="11" fillId="0" borderId="4" xfId="37" applyFont="1" applyBorder="1" applyAlignment="1">
      <alignment horizontal="center" vertical="center"/>
    </xf>
    <xf numFmtId="0" fontId="11" fillId="0" borderId="43" xfId="37" applyFont="1" applyBorder="1" applyAlignment="1">
      <alignment horizontal="center" vertical="center"/>
    </xf>
    <xf numFmtId="0" fontId="14" fillId="0" borderId="0" xfId="37" applyFont="1"/>
    <xf numFmtId="0" fontId="3" fillId="0" borderId="44" xfId="1" applyBorder="1"/>
    <xf numFmtId="0" fontId="34" fillId="0" borderId="0" xfId="1" applyFont="1" applyAlignment="1">
      <alignment horizontal="center" vertical="center" wrapText="1"/>
    </xf>
    <xf numFmtId="167" fontId="8" fillId="0" borderId="0" xfId="1" applyNumberFormat="1" applyFont="1"/>
    <xf numFmtId="167" fontId="8" fillId="0" borderId="0" xfId="1" applyNumberFormat="1" applyFont="1" applyAlignment="1" applyProtection="1">
      <alignment horizontal="centerContinuous" vertical="center"/>
      <protection locked="0"/>
    </xf>
    <xf numFmtId="0" fontId="8" fillId="0" borderId="0" xfId="1" applyFont="1" applyAlignment="1">
      <alignment horizontal="centerContinuous" vertical="center"/>
    </xf>
    <xf numFmtId="0" fontId="63" fillId="0" borderId="0" xfId="1" applyFont="1" applyAlignment="1">
      <alignment horizontal="center"/>
    </xf>
    <xf numFmtId="0" fontId="11" fillId="0" borderId="1" xfId="1" applyFont="1" applyBorder="1" applyAlignment="1">
      <alignment horizontal="center"/>
    </xf>
    <xf numFmtId="0" fontId="11" fillId="0" borderId="0" xfId="1" applyFont="1" applyAlignment="1">
      <alignment horizontal="center"/>
    </xf>
    <xf numFmtId="0" fontId="11" fillId="0" borderId="0" xfId="1" applyFont="1" applyAlignment="1">
      <alignment horizontal="center" vertical="center" wrapText="1"/>
    </xf>
    <xf numFmtId="0" fontId="12" fillId="0" borderId="32" xfId="1" applyFont="1" applyBorder="1" applyAlignment="1">
      <alignment horizontal="centerContinuous" vertical="center" wrapText="1"/>
    </xf>
    <xf numFmtId="0" fontId="12" fillId="0" borderId="32" xfId="1" applyFont="1" applyBorder="1" applyAlignment="1">
      <alignment horizontal="center" vertical="center" wrapText="1"/>
    </xf>
    <xf numFmtId="0" fontId="10" fillId="0" borderId="0" xfId="1" applyFont="1" applyAlignment="1">
      <alignment vertical="center"/>
    </xf>
    <xf numFmtId="0" fontId="10" fillId="0" borderId="0" xfId="1" applyFont="1" applyAlignment="1">
      <alignment horizontal="center" vertical="center"/>
    </xf>
    <xf numFmtId="0" fontId="12" fillId="0" borderId="0" xfId="1" applyFont="1" applyAlignment="1">
      <alignment horizontal="center" vertical="center"/>
    </xf>
    <xf numFmtId="0" fontId="12" fillId="0" borderId="31" xfId="1" applyFont="1" applyBorder="1" applyAlignment="1">
      <alignment horizontal="center" vertical="center"/>
    </xf>
    <xf numFmtId="0" fontId="12" fillId="0" borderId="31" xfId="1" applyFont="1" applyBorder="1" applyAlignment="1">
      <alignment horizontal="center" vertical="center"/>
    </xf>
    <xf numFmtId="0" fontId="12" fillId="0" borderId="2" xfId="1" applyFont="1" applyBorder="1" applyAlignment="1">
      <alignment horizontal="center" vertical="center"/>
    </xf>
    <xf numFmtId="0" fontId="112" fillId="0" borderId="0" xfId="1" applyFont="1" applyAlignment="1">
      <alignment horizontal="center" vertical="top"/>
    </xf>
    <xf numFmtId="0" fontId="112" fillId="0" borderId="0" xfId="1" applyFont="1" applyAlignment="1">
      <alignment horizontal="center" vertical="center"/>
    </xf>
    <xf numFmtId="0" fontId="65" fillId="0" borderId="0" xfId="1" applyFont="1" applyAlignment="1">
      <alignment vertical="center"/>
    </xf>
    <xf numFmtId="0" fontId="113" fillId="0" borderId="0" xfId="1" applyFont="1" applyAlignment="1">
      <alignment vertical="center"/>
    </xf>
    <xf numFmtId="0" fontId="62" fillId="0" borderId="0" xfId="1" applyFont="1" applyAlignment="1">
      <alignment horizontal="center" vertical="center"/>
    </xf>
    <xf numFmtId="174" fontId="114" fillId="0" borderId="0" xfId="38" applyNumberFormat="1" applyFont="1" applyFill="1" applyBorder="1" applyAlignment="1" applyProtection="1">
      <alignment vertical="center"/>
      <protection hidden="1"/>
    </xf>
    <xf numFmtId="3" fontId="115" fillId="0" borderId="0" xfId="39" applyNumberFormat="1" applyFont="1" applyFill="1" applyBorder="1" applyAlignment="1" applyProtection="1">
      <alignment vertical="center"/>
    </xf>
    <xf numFmtId="0" fontId="115" fillId="0" borderId="0" xfId="1" applyFont="1" applyAlignment="1" applyProtection="1">
      <alignment vertical="center"/>
      <protection hidden="1"/>
    </xf>
    <xf numFmtId="3" fontId="15" fillId="0" borderId="0" xfId="39" applyNumberFormat="1" applyFont="1" applyFill="1" applyBorder="1" applyAlignment="1" applyProtection="1">
      <alignment vertical="center"/>
    </xf>
    <xf numFmtId="0" fontId="14" fillId="0" borderId="0" xfId="1" applyFont="1" applyAlignment="1">
      <alignment horizontal="right" vertical="center"/>
    </xf>
    <xf numFmtId="3" fontId="14" fillId="0" borderId="0" xfId="1" applyNumberFormat="1" applyFont="1" applyAlignment="1" applyProtection="1">
      <alignment horizontal="right" vertical="center"/>
      <protection hidden="1"/>
    </xf>
    <xf numFmtId="3" fontId="14" fillId="0" borderId="0" xfId="39" applyNumberFormat="1" applyFont="1" applyFill="1" applyBorder="1" applyAlignment="1" applyProtection="1">
      <alignment vertical="center"/>
    </xf>
    <xf numFmtId="3" fontId="14" fillId="0" borderId="0" xfId="1" applyNumberFormat="1" applyFont="1" applyAlignment="1">
      <alignment horizontal="right" vertical="center"/>
    </xf>
    <xf numFmtId="3" fontId="14" fillId="0" borderId="0" xfId="1" applyNumberFormat="1" applyFont="1" applyAlignment="1" applyProtection="1">
      <alignment horizontal="center" vertical="center"/>
      <protection hidden="1"/>
    </xf>
    <xf numFmtId="3" fontId="16" fillId="0" borderId="0" xfId="1" applyNumberFormat="1" applyFont="1"/>
    <xf numFmtId="0" fontId="14" fillId="0" borderId="1" xfId="1" applyFont="1" applyBorder="1" applyAlignment="1">
      <alignment horizontal="left"/>
    </xf>
    <xf numFmtId="0" fontId="14" fillId="0" borderId="1" xfId="1" applyFont="1" applyBorder="1"/>
    <xf numFmtId="0" fontId="62" fillId="0" borderId="0" xfId="1" applyFont="1"/>
    <xf numFmtId="3" fontId="62" fillId="0" borderId="0" xfId="39" applyNumberFormat="1" applyFont="1" applyFill="1" applyBorder="1" applyAlignment="1" applyProtection="1">
      <alignment vertical="center"/>
    </xf>
    <xf numFmtId="0" fontId="103" fillId="0" borderId="0" xfId="1" applyFont="1" applyAlignment="1">
      <alignment horizontal="centerContinuous"/>
    </xf>
    <xf numFmtId="0" fontId="102" fillId="0" borderId="0" xfId="1" applyFont="1" applyAlignment="1">
      <alignment horizontal="centerContinuous"/>
    </xf>
    <xf numFmtId="0" fontId="97" fillId="0" borderId="1" xfId="1" applyFont="1" applyBorder="1" applyAlignment="1">
      <alignment horizontal="center" vertical="center" wrapText="1"/>
    </xf>
    <xf numFmtId="0" fontId="97" fillId="0" borderId="2" xfId="1" applyFont="1" applyBorder="1" applyAlignment="1">
      <alignment horizontal="center"/>
    </xf>
    <xf numFmtId="0" fontId="97" fillId="0" borderId="0" xfId="1" applyFont="1" applyAlignment="1">
      <alignment horizontal="center" vertical="center" wrapText="1"/>
    </xf>
    <xf numFmtId="0" fontId="11" fillId="0" borderId="0" xfId="1" applyFont="1"/>
    <xf numFmtId="0" fontId="11" fillId="0" borderId="0" xfId="28" applyFont="1" applyAlignment="1">
      <alignment horizontal="center" wrapText="1"/>
    </xf>
    <xf numFmtId="0" fontId="99" fillId="0" borderId="0" xfId="1" applyFont="1" applyAlignment="1">
      <alignment horizontal="center"/>
    </xf>
    <xf numFmtId="0" fontId="97" fillId="0" borderId="0" xfId="1" applyFont="1" applyAlignment="1">
      <alignment horizontal="center" vertical="center"/>
    </xf>
    <xf numFmtId="9" fontId="11" fillId="0" borderId="0" xfId="28" applyNumberFormat="1" applyFont="1" applyAlignment="1">
      <alignment horizontal="center" vertical="center" wrapText="1"/>
    </xf>
    <xf numFmtId="0" fontId="97" fillId="0" borderId="2" xfId="1" applyFont="1" applyBorder="1" applyAlignment="1">
      <alignment horizontal="center" vertical="center"/>
    </xf>
    <xf numFmtId="0" fontId="97" fillId="0" borderId="3" xfId="1" applyFont="1" applyBorder="1"/>
    <xf numFmtId="9" fontId="11" fillId="0" borderId="45" xfId="28" applyNumberFormat="1" applyFont="1" applyBorder="1" applyAlignment="1">
      <alignment horizontal="center" vertical="center"/>
    </xf>
    <xf numFmtId="9" fontId="11" fillId="0" borderId="3" xfId="28" applyNumberFormat="1" applyFont="1" applyBorder="1" applyAlignment="1">
      <alignment horizontal="center" vertical="center" wrapText="1"/>
    </xf>
    <xf numFmtId="0" fontId="11" fillId="0" borderId="3" xfId="28" applyFont="1" applyBorder="1" applyAlignment="1">
      <alignment horizontal="center" wrapText="1"/>
    </xf>
    <xf numFmtId="0" fontId="97" fillId="0" borderId="3" xfId="1" applyFont="1" applyBorder="1" applyAlignment="1">
      <alignment horizontal="center" vertical="center" wrapText="1"/>
    </xf>
    <xf numFmtId="37" fontId="100" fillId="0" borderId="0" xfId="1" applyNumberFormat="1" applyFont="1"/>
    <xf numFmtId="171" fontId="100" fillId="0" borderId="0" xfId="1" applyNumberFormat="1" applyFont="1" applyAlignment="1">
      <alignment horizontal="center" vertical="center"/>
    </xf>
    <xf numFmtId="171" fontId="101" fillId="0" borderId="0" xfId="1" applyNumberFormat="1" applyFont="1" applyAlignment="1">
      <alignment horizontal="center" vertical="center"/>
    </xf>
    <xf numFmtId="0" fontId="14" fillId="0" borderId="0" xfId="40" applyFont="1" applyAlignment="1">
      <alignment vertical="center"/>
    </xf>
    <xf numFmtId="171" fontId="101" fillId="0" borderId="3" xfId="1" applyNumberFormat="1" applyFont="1" applyBorder="1" applyAlignment="1">
      <alignment horizontal="center" vertical="center"/>
    </xf>
    <xf numFmtId="3" fontId="101" fillId="0" borderId="3" xfId="1" applyNumberFormat="1" applyFont="1" applyBorder="1" applyAlignment="1">
      <alignment vertical="center"/>
    </xf>
    <xf numFmtId="2" fontId="117" fillId="0" borderId="0" xfId="28" applyNumberFormat="1" applyFont="1" applyAlignment="1">
      <alignment horizontal="right"/>
    </xf>
    <xf numFmtId="219" fontId="101" fillId="0" borderId="0" xfId="1" applyNumberFormat="1" applyFont="1"/>
    <xf numFmtId="220" fontId="12" fillId="0" borderId="0" xfId="1" applyNumberFormat="1" applyFont="1"/>
    <xf numFmtId="195" fontId="11" fillId="0" borderId="0" xfId="1" applyNumberFormat="1" applyFont="1"/>
    <xf numFmtId="3" fontId="15" fillId="0" borderId="0" xfId="1" applyNumberFormat="1" applyFont="1" applyAlignment="1">
      <alignment horizontal="center" vertical="center"/>
    </xf>
    <xf numFmtId="43" fontId="14" fillId="0" borderId="0" xfId="10" applyFont="1" applyBorder="1"/>
    <xf numFmtId="220" fontId="14" fillId="0" borderId="0" xfId="1" applyNumberFormat="1" applyFont="1"/>
    <xf numFmtId="0" fontId="118" fillId="0" borderId="0" xfId="1" applyFont="1" applyAlignment="1">
      <alignment vertical="center"/>
    </xf>
    <xf numFmtId="221" fontId="12" fillId="0" borderId="0" xfId="41" applyNumberFormat="1" applyFont="1" applyBorder="1"/>
    <xf numFmtId="171" fontId="14" fillId="0" borderId="0" xfId="42" applyNumberFormat="1" applyFont="1" applyBorder="1" applyAlignment="1">
      <alignment horizontal="right" vertical="center"/>
    </xf>
    <xf numFmtId="171" fontId="15" fillId="0" borderId="0" xfId="42" applyNumberFormat="1" applyFont="1" applyBorder="1" applyAlignment="1">
      <alignment horizontal="right" vertical="center"/>
    </xf>
    <xf numFmtId="222" fontId="14" fillId="0" borderId="0" xfId="42" applyNumberFormat="1" applyFont="1" applyBorder="1" applyAlignment="1">
      <alignment horizontal="right" vertical="center"/>
    </xf>
    <xf numFmtId="222" fontId="14" fillId="0" borderId="0" xfId="1" applyNumberFormat="1" applyFont="1" applyAlignment="1">
      <alignment vertical="center"/>
    </xf>
    <xf numFmtId="171" fontId="15" fillId="0" borderId="3" xfId="42" applyNumberFormat="1" applyFont="1" applyBorder="1" applyAlignment="1">
      <alignment horizontal="right"/>
    </xf>
    <xf numFmtId="222" fontId="15" fillId="0" borderId="0" xfId="42" applyNumberFormat="1" applyFont="1" applyBorder="1" applyAlignment="1">
      <alignment horizontal="right" vertical="center"/>
    </xf>
    <xf numFmtId="222" fontId="16" fillId="0" borderId="0" xfId="1" applyNumberFormat="1" applyFont="1"/>
    <xf numFmtId="0" fontId="12" fillId="0" borderId="0" xfId="1" applyFont="1" applyProtection="1">
      <protection locked="0"/>
    </xf>
    <xf numFmtId="0" fontId="6" fillId="0" borderId="0" xfId="1" applyFont="1" applyAlignment="1" applyProtection="1">
      <alignment horizontal="center" vertical="center"/>
      <protection locked="0"/>
    </xf>
    <xf numFmtId="0" fontId="11" fillId="0" borderId="0" xfId="1" applyFont="1" applyAlignment="1" applyProtection="1">
      <alignment vertical="center"/>
      <protection locked="0"/>
    </xf>
    <xf numFmtId="0" fontId="12" fillId="0" borderId="0" xfId="1" applyFont="1" applyAlignment="1" applyProtection="1">
      <alignment vertical="center"/>
      <protection locked="0"/>
    </xf>
    <xf numFmtId="0" fontId="44" fillId="0" borderId="0" xfId="1" applyFont="1" applyAlignment="1" applyProtection="1">
      <alignment horizontal="centerContinuous" vertical="center"/>
      <protection locked="0"/>
    </xf>
    <xf numFmtId="0" fontId="11" fillId="0" borderId="0" xfId="1" applyFont="1" applyAlignment="1" applyProtection="1">
      <alignment horizontal="centerContinuous" vertical="center"/>
      <protection locked="0"/>
    </xf>
    <xf numFmtId="0" fontId="11" fillId="0" borderId="1" xfId="1" applyFont="1" applyBorder="1" applyAlignment="1" applyProtection="1">
      <alignment horizontal="center" vertical="center"/>
      <protection locked="0"/>
    </xf>
    <xf numFmtId="0" fontId="11" fillId="0" borderId="27" xfId="1" applyFont="1" applyBorder="1" applyAlignment="1" applyProtection="1">
      <alignment horizontal="centerContinuous" vertical="center"/>
      <protection locked="0"/>
    </xf>
    <xf numFmtId="0" fontId="11" fillId="0" borderId="27" xfId="1" applyFont="1" applyBorder="1" applyAlignment="1" applyProtection="1">
      <alignment horizontal="center" vertical="center" wrapText="1"/>
      <protection locked="0"/>
    </xf>
    <xf numFmtId="0" fontId="11" fillId="0" borderId="1" xfId="1" applyFont="1" applyBorder="1" applyAlignment="1" applyProtection="1">
      <alignment horizontal="center" vertical="center" wrapText="1"/>
      <protection locked="0"/>
    </xf>
    <xf numFmtId="0" fontId="11" fillId="0" borderId="0" xfId="1" applyFont="1" applyAlignment="1" applyProtection="1">
      <alignment horizontal="center" vertical="center"/>
      <protection locked="0"/>
    </xf>
    <xf numFmtId="0" fontId="11" fillId="0" borderId="32" xfId="1" applyFont="1" applyBorder="1" applyAlignment="1" applyProtection="1">
      <alignment horizontal="center" vertical="center"/>
      <protection locked="0"/>
    </xf>
    <xf numFmtId="0" fontId="11" fillId="0" borderId="2" xfId="1" applyFont="1" applyBorder="1" applyAlignment="1" applyProtection="1">
      <alignment horizontal="center" vertical="center" wrapText="1"/>
      <protection locked="0"/>
    </xf>
    <xf numFmtId="0" fontId="11" fillId="0" borderId="0" xfId="1" applyFont="1" applyAlignment="1" applyProtection="1">
      <alignment horizontal="center" vertical="center" wrapText="1"/>
      <protection locked="0"/>
    </xf>
    <xf numFmtId="0" fontId="11" fillId="0" borderId="2" xfId="1" applyFont="1" applyBorder="1" applyAlignment="1" applyProtection="1">
      <alignment horizontal="center" vertical="center"/>
      <protection locked="0"/>
    </xf>
    <xf numFmtId="0" fontId="12" fillId="0" borderId="2" xfId="1" applyFont="1" applyBorder="1" applyAlignment="1" applyProtection="1">
      <alignment horizontal="center" vertical="center"/>
      <protection locked="0"/>
    </xf>
    <xf numFmtId="0" fontId="12" fillId="0" borderId="2" xfId="1" applyFont="1" applyBorder="1" applyAlignment="1" applyProtection="1">
      <alignment horizontal="center" vertical="center" wrapText="1"/>
      <protection locked="0"/>
    </xf>
    <xf numFmtId="0" fontId="12" fillId="0" borderId="32" xfId="1" applyFont="1" applyBorder="1" applyAlignment="1" applyProtection="1">
      <alignment horizontal="center" vertical="center"/>
      <protection locked="0"/>
    </xf>
    <xf numFmtId="0" fontId="12" fillId="0" borderId="32" xfId="1" applyFont="1" applyBorder="1" applyAlignment="1" applyProtection="1">
      <alignment horizontal="center" vertical="center" wrapText="1"/>
      <protection locked="0"/>
    </xf>
    <xf numFmtId="0" fontId="11" fillId="0" borderId="2" xfId="1" applyFont="1" applyBorder="1" applyAlignment="1" applyProtection="1">
      <alignment horizontal="center" vertical="center" wrapText="1"/>
      <protection locked="0"/>
    </xf>
    <xf numFmtId="0" fontId="14" fillId="0" borderId="0" xfId="1" applyFont="1" applyAlignment="1" applyProtection="1">
      <alignment vertical="center"/>
      <protection locked="0"/>
    </xf>
    <xf numFmtId="0" fontId="56" fillId="0" borderId="0" xfId="1" applyFont="1" applyAlignment="1" applyProtection="1">
      <alignment horizontal="center" vertical="center"/>
      <protection locked="0"/>
    </xf>
    <xf numFmtId="0" fontId="56" fillId="0" borderId="0" xfId="1" applyFont="1" applyAlignment="1" applyProtection="1">
      <alignment vertical="center"/>
      <protection locked="0"/>
    </xf>
    <xf numFmtId="0" fontId="65" fillId="0" borderId="0" xfId="1" applyFont="1" applyAlignment="1" applyProtection="1">
      <alignment vertical="center"/>
      <protection locked="0"/>
    </xf>
    <xf numFmtId="223" fontId="14" fillId="0" borderId="0" xfId="43" applyNumberFormat="1" applyFont="1" applyFill="1" applyBorder="1" applyAlignment="1" applyProtection="1">
      <alignment horizontal="left" vertical="center"/>
      <protection locked="0"/>
    </xf>
    <xf numFmtId="223" fontId="15" fillId="0" borderId="0" xfId="43" applyNumberFormat="1" applyFont="1" applyFill="1" applyBorder="1" applyAlignment="1" applyProtection="1">
      <alignment horizontal="right" vertical="center"/>
      <protection locked="0"/>
    </xf>
    <xf numFmtId="223" fontId="14" fillId="0" borderId="3" xfId="1" applyNumberFormat="1" applyFont="1" applyBorder="1" applyAlignment="1" applyProtection="1">
      <alignment vertical="center"/>
      <protection locked="0"/>
    </xf>
    <xf numFmtId="223" fontId="14" fillId="0" borderId="3" xfId="43" applyNumberFormat="1" applyFont="1" applyFill="1" applyBorder="1" applyAlignment="1" applyProtection="1">
      <alignment horizontal="left" vertical="center"/>
      <protection locked="0"/>
    </xf>
    <xf numFmtId="223" fontId="15" fillId="0" borderId="3" xfId="43" applyNumberFormat="1" applyFont="1" applyFill="1" applyBorder="1" applyAlignment="1" applyProtection="1">
      <alignment horizontal="right" vertical="center"/>
      <protection locked="0"/>
    </xf>
    <xf numFmtId="223" fontId="14" fillId="0" borderId="0" xfId="1" applyNumberFormat="1" applyFont="1" applyAlignment="1" applyProtection="1">
      <alignment vertical="center"/>
      <protection locked="0"/>
    </xf>
    <xf numFmtId="223" fontId="14" fillId="0" borderId="1" xfId="43" applyNumberFormat="1" applyFont="1" applyFill="1" applyBorder="1" applyAlignment="1" applyProtection="1">
      <alignment horizontal="left" vertical="center"/>
      <protection locked="0"/>
    </xf>
    <xf numFmtId="174" fontId="14" fillId="0" borderId="0" xfId="1" applyNumberFormat="1" applyFont="1" applyAlignment="1" applyProtection="1">
      <alignment vertical="center"/>
      <protection locked="0"/>
    </xf>
    <xf numFmtId="174" fontId="14" fillId="0" borderId="0" xfId="10" applyNumberFormat="1" applyFont="1" applyFill="1" applyAlignment="1" applyProtection="1">
      <alignment vertical="center"/>
      <protection locked="0"/>
    </xf>
    <xf numFmtId="43" fontId="14" fillId="0" borderId="0" xfId="1" applyNumberFormat="1" applyFont="1" applyAlignment="1" applyProtection="1">
      <alignment vertical="center"/>
      <protection locked="0"/>
    </xf>
    <xf numFmtId="223" fontId="12" fillId="0" borderId="0" xfId="1" applyNumberFormat="1" applyFont="1" applyAlignment="1" applyProtection="1">
      <alignment vertical="center"/>
      <protection locked="0"/>
    </xf>
    <xf numFmtId="220" fontId="73" fillId="0" borderId="0" xfId="1" applyNumberFormat="1" applyFont="1"/>
    <xf numFmtId="195" fontId="119" fillId="0" borderId="0" xfId="1" applyNumberFormat="1" applyFont="1"/>
    <xf numFmtId="171" fontId="14" fillId="0" borderId="0" xfId="44" applyNumberFormat="1" applyFont="1" applyFill="1" applyBorder="1" applyAlignment="1">
      <alignment horizontal="right" vertical="center"/>
    </xf>
    <xf numFmtId="171" fontId="15" fillId="0" borderId="0" xfId="44" applyNumberFormat="1" applyFont="1" applyFill="1" applyBorder="1" applyAlignment="1">
      <alignment horizontal="right" vertical="center"/>
    </xf>
    <xf numFmtId="200" fontId="16" fillId="0" borderId="0" xfId="1" applyNumberFormat="1" applyFont="1"/>
    <xf numFmtId="224" fontId="14" fillId="0" borderId="0" xfId="1" applyNumberFormat="1" applyFont="1" applyAlignment="1">
      <alignment vertical="center"/>
    </xf>
    <xf numFmtId="224" fontId="15" fillId="0" borderId="0" xfId="1" applyNumberFormat="1" applyFont="1" applyAlignment="1">
      <alignment vertical="center"/>
    </xf>
    <xf numFmtId="0" fontId="15" fillId="0" borderId="0" xfId="1" applyFont="1" applyAlignment="1">
      <alignment vertical="center" wrapText="1"/>
    </xf>
    <xf numFmtId="220" fontId="14" fillId="0" borderId="3" xfId="1" applyNumberFormat="1" applyFont="1" applyBorder="1"/>
    <xf numFmtId="195" fontId="14" fillId="0" borderId="3" xfId="1" applyNumberFormat="1" applyFont="1" applyBorder="1"/>
    <xf numFmtId="220" fontId="14" fillId="0" borderId="0" xfId="1" applyNumberFormat="1" applyFont="1" applyAlignment="1">
      <alignment vertical="center"/>
    </xf>
    <xf numFmtId="195" fontId="14" fillId="0" borderId="0" xfId="1" applyNumberFormat="1" applyFont="1" applyAlignment="1">
      <alignment vertical="center"/>
    </xf>
    <xf numFmtId="0" fontId="120" fillId="0" borderId="0" xfId="1" applyFont="1"/>
    <xf numFmtId="0" fontId="121" fillId="0" borderId="0" xfId="45" applyFont="1" applyAlignment="1">
      <alignment horizontal="centerContinuous" vertical="top" wrapText="1"/>
    </xf>
    <xf numFmtId="0" fontId="122" fillId="0" borderId="0" xfId="45" applyFont="1" applyAlignment="1">
      <alignment horizontal="centerContinuous"/>
    </xf>
    <xf numFmtId="0" fontId="122" fillId="0" borderId="0" xfId="45" applyFont="1"/>
    <xf numFmtId="0" fontId="6" fillId="0" borderId="0" xfId="45" applyFont="1" applyAlignment="1">
      <alignment horizontal="center" vertical="center" wrapText="1"/>
    </xf>
    <xf numFmtId="0" fontId="111" fillId="0" borderId="0" xfId="45" applyFont="1"/>
    <xf numFmtId="167" fontId="8" fillId="0" borderId="0" xfId="45" applyNumberFormat="1" applyFont="1" applyAlignment="1">
      <alignment horizontal="centerContinuous" vertical="center" wrapText="1"/>
    </xf>
    <xf numFmtId="0" fontId="74" fillId="0" borderId="0" xfId="45" applyFont="1" applyAlignment="1">
      <alignment horizontal="centerContinuous" vertical="top" wrapText="1"/>
    </xf>
    <xf numFmtId="177" fontId="121" fillId="0" borderId="0" xfId="45" applyNumberFormat="1" applyFont="1" applyAlignment="1">
      <alignment horizontal="center"/>
    </xf>
    <xf numFmtId="0" fontId="122" fillId="0" borderId="0" xfId="45" applyFont="1" applyAlignment="1">
      <alignment horizontal="center"/>
    </xf>
    <xf numFmtId="0" fontId="3" fillId="0" borderId="0" xfId="45"/>
    <xf numFmtId="0" fontId="3" fillId="0" borderId="3" xfId="45" applyBorder="1"/>
    <xf numFmtId="0" fontId="11" fillId="0" borderId="1" xfId="45" applyFont="1" applyBorder="1" applyAlignment="1">
      <alignment horizontal="center" vertical="center" wrapText="1"/>
    </xf>
    <xf numFmtId="0" fontId="11" fillId="0" borderId="5" xfId="45" applyFont="1" applyBorder="1" applyAlignment="1">
      <alignment horizontal="centerContinuous" vertical="center"/>
    </xf>
    <xf numFmtId="0" fontId="12" fillId="0" borderId="0" xfId="45" applyFont="1"/>
    <xf numFmtId="0" fontId="11" fillId="0" borderId="0" xfId="45" applyFont="1" applyAlignment="1">
      <alignment horizontal="center" vertical="center" wrapText="1"/>
    </xf>
    <xf numFmtId="0" fontId="12" fillId="0" borderId="28" xfId="45" applyFont="1" applyBorder="1" applyAlignment="1">
      <alignment horizontal="center" vertical="center" wrapText="1"/>
    </xf>
    <xf numFmtId="0" fontId="11" fillId="0" borderId="2" xfId="45" applyFont="1" applyBorder="1" applyAlignment="1">
      <alignment horizontal="center" vertical="center" wrapText="1"/>
    </xf>
    <xf numFmtId="0" fontId="12" fillId="0" borderId="4" xfId="45" applyFont="1" applyBorder="1" applyAlignment="1">
      <alignment horizontal="center" vertical="center" wrapText="1"/>
    </xf>
    <xf numFmtId="0" fontId="11" fillId="0" borderId="4" xfId="45" applyFont="1" applyBorder="1" applyAlignment="1">
      <alignment horizontal="center" vertical="center" wrapText="1"/>
    </xf>
    <xf numFmtId="0" fontId="123" fillId="0" borderId="0" xfId="45" applyFont="1" applyAlignment="1">
      <alignment horizontal="center" vertical="center" wrapText="1"/>
    </xf>
    <xf numFmtId="0" fontId="14" fillId="0" borderId="0" xfId="45" applyFont="1" applyAlignment="1">
      <alignment horizontal="center" vertical="center"/>
    </xf>
    <xf numFmtId="0" fontId="14" fillId="0" borderId="0" xfId="46" applyFont="1" applyAlignment="1">
      <alignment horizontal="left" vertical="center" wrapText="1"/>
    </xf>
    <xf numFmtId="2" fontId="14" fillId="0" borderId="0" xfId="41" applyNumberFormat="1" applyFont="1" applyFill="1" applyBorder="1" applyAlignment="1">
      <alignment horizontal="center" vertical="center"/>
    </xf>
    <xf numFmtId="2" fontId="15" fillId="0" borderId="0" xfId="41" applyNumberFormat="1" applyFont="1" applyFill="1" applyBorder="1" applyAlignment="1">
      <alignment horizontal="center" vertical="center"/>
    </xf>
    <xf numFmtId="0" fontId="124" fillId="0" borderId="0" xfId="45" applyFont="1" applyAlignment="1">
      <alignment vertical="center"/>
    </xf>
    <xf numFmtId="0" fontId="14" fillId="0" borderId="0" xfId="46" applyFont="1" applyAlignment="1">
      <alignment vertical="center"/>
    </xf>
    <xf numFmtId="0" fontId="15" fillId="0" borderId="0" xfId="45" applyFont="1" applyAlignment="1">
      <alignment horizontal="left" vertical="center"/>
    </xf>
    <xf numFmtId="0" fontId="19" fillId="0" borderId="3" xfId="45" applyFont="1" applyBorder="1" applyAlignment="1">
      <alignment horizontal="left" vertical="center" wrapText="1"/>
    </xf>
    <xf numFmtId="171" fontId="16" fillId="0" borderId="3" xfId="47" applyFont="1" applyBorder="1" applyAlignment="1">
      <alignment horizontal="center"/>
    </xf>
    <xf numFmtId="0" fontId="19" fillId="0" borderId="0" xfId="45" applyFont="1"/>
    <xf numFmtId="171" fontId="19" fillId="0" borderId="0" xfId="47" applyFont="1" applyBorder="1" applyAlignment="1">
      <alignment horizontal="center"/>
    </xf>
    <xf numFmtId="0" fontId="16" fillId="0" borderId="0" xfId="45" applyFont="1"/>
    <xf numFmtId="0" fontId="14" fillId="0" borderId="0" xfId="45" applyFont="1" applyAlignment="1">
      <alignment horizontal="left" wrapText="1"/>
    </xf>
    <xf numFmtId="0" fontId="16" fillId="0" borderId="0" xfId="45" applyFont="1" applyAlignment="1">
      <alignment horizontal="left"/>
    </xf>
    <xf numFmtId="0" fontId="3" fillId="0" borderId="0" xfId="45" applyAlignment="1">
      <alignment horizontal="left"/>
    </xf>
    <xf numFmtId="0" fontId="14" fillId="0" borderId="0" xfId="45" applyFont="1"/>
    <xf numFmtId="43" fontId="14" fillId="0" borderId="0" xfId="48" applyFont="1" applyFill="1" applyBorder="1" applyAlignment="1">
      <alignment vertical="center"/>
    </xf>
    <xf numFmtId="0" fontId="126" fillId="2" borderId="0" xfId="49" applyFont="1" applyFill="1"/>
    <xf numFmtId="0" fontId="6" fillId="2" borderId="0" xfId="49" applyFont="1" applyFill="1" applyAlignment="1">
      <alignment horizontal="center"/>
    </xf>
    <xf numFmtId="0" fontId="127" fillId="2" borderId="0" xfId="49" applyFont="1" applyFill="1"/>
    <xf numFmtId="0" fontId="128" fillId="2" borderId="0" xfId="49" applyFont="1" applyFill="1"/>
    <xf numFmtId="14" fontId="8" fillId="0" borderId="0" xfId="1" applyNumberFormat="1" applyFont="1" applyAlignment="1">
      <alignment horizontal="centerContinuous" vertical="center"/>
    </xf>
    <xf numFmtId="0" fontId="41" fillId="2" borderId="0" xfId="49" applyFont="1" applyFill="1" applyAlignment="1">
      <alignment horizontal="center" vertical="center"/>
    </xf>
    <xf numFmtId="0" fontId="75" fillId="2" borderId="1" xfId="49" applyFont="1" applyFill="1" applyBorder="1" applyAlignment="1">
      <alignment horizontal="center" vertical="center"/>
    </xf>
    <xf numFmtId="0" fontId="122" fillId="2" borderId="1" xfId="49" applyFont="1" applyFill="1" applyBorder="1" applyAlignment="1">
      <alignment horizontal="center" vertical="center"/>
    </xf>
    <xf numFmtId="0" fontId="129" fillId="2" borderId="1" xfId="49" applyFont="1" applyFill="1" applyBorder="1" applyAlignment="1">
      <alignment horizontal="center" vertical="center" wrapText="1"/>
    </xf>
    <xf numFmtId="0" fontId="75" fillId="2" borderId="2" xfId="49" applyFont="1" applyFill="1" applyBorder="1" applyAlignment="1">
      <alignment horizontal="center" vertical="center"/>
    </xf>
    <xf numFmtId="0" fontId="122" fillId="2" borderId="2" xfId="49" applyFont="1" applyFill="1" applyBorder="1" applyAlignment="1">
      <alignment horizontal="center" vertical="center"/>
    </xf>
    <xf numFmtId="0" fontId="129" fillId="2" borderId="2" xfId="49" applyFont="1" applyFill="1" applyBorder="1" applyAlignment="1">
      <alignment horizontal="center" vertical="center"/>
    </xf>
    <xf numFmtId="0" fontId="130" fillId="2" borderId="2" xfId="49" applyFont="1" applyFill="1" applyBorder="1" applyAlignment="1">
      <alignment horizontal="center" vertical="center" wrapText="1"/>
    </xf>
    <xf numFmtId="0" fontId="129" fillId="2" borderId="2" xfId="49" applyFont="1" applyFill="1" applyBorder="1" applyAlignment="1">
      <alignment horizontal="center" vertical="center" wrapText="1"/>
    </xf>
    <xf numFmtId="0" fontId="129" fillId="2" borderId="2" xfId="49" applyFont="1" applyFill="1" applyBorder="1" applyAlignment="1">
      <alignment horizontal="center" vertical="center" wrapText="1"/>
    </xf>
    <xf numFmtId="0" fontId="131" fillId="2" borderId="0" xfId="49" applyFont="1" applyFill="1" applyAlignment="1">
      <alignment vertical="center"/>
    </xf>
    <xf numFmtId="0" fontId="131" fillId="2" borderId="0" xfId="49" applyFont="1" applyFill="1" applyAlignment="1">
      <alignment horizontal="center" vertical="center"/>
    </xf>
    <xf numFmtId="0" fontId="131" fillId="2" borderId="0" xfId="49" applyFont="1" applyFill="1" applyAlignment="1">
      <alignment horizontal="center" vertical="center" wrapText="1"/>
    </xf>
    <xf numFmtId="0" fontId="132" fillId="2" borderId="0" xfId="49" applyFont="1" applyFill="1"/>
    <xf numFmtId="226" fontId="12" fillId="2" borderId="0" xfId="16" applyNumberFormat="1" applyFont="1" applyFill="1" applyBorder="1" applyAlignment="1">
      <alignment horizontal="left" vertical="center"/>
    </xf>
    <xf numFmtId="0" fontId="14" fillId="2" borderId="0" xfId="1" applyFont="1" applyFill="1" applyAlignment="1">
      <alignment horizontal="left" vertical="center"/>
    </xf>
    <xf numFmtId="226" fontId="14" fillId="2" borderId="0" xfId="16" applyNumberFormat="1" applyFont="1" applyFill="1" applyBorder="1" applyAlignment="1">
      <alignment horizontal="center" vertical="center"/>
    </xf>
    <xf numFmtId="226" fontId="15" fillId="2" borderId="0" xfId="16" applyNumberFormat="1" applyFont="1" applyFill="1" applyBorder="1" applyAlignment="1">
      <alignment horizontal="center" vertical="center"/>
    </xf>
    <xf numFmtId="226" fontId="100" fillId="2" borderId="0" xfId="49" applyNumberFormat="1" applyFont="1" applyFill="1"/>
    <xf numFmtId="0" fontId="100" fillId="2" borderId="0" xfId="49" applyFont="1" applyFill="1"/>
    <xf numFmtId="0" fontId="11" fillId="2" borderId="3" xfId="1" applyFont="1" applyFill="1" applyBorder="1" applyAlignment="1">
      <alignment horizontal="left" vertical="center"/>
    </xf>
    <xf numFmtId="226" fontId="15" fillId="2" borderId="3" xfId="16" applyNumberFormat="1" applyFont="1" applyFill="1" applyBorder="1" applyAlignment="1">
      <alignment horizontal="center" vertical="center"/>
    </xf>
    <xf numFmtId="0" fontId="99" fillId="2" borderId="0" xfId="49" applyFont="1" applyFill="1"/>
    <xf numFmtId="2" fontId="15" fillId="0" borderId="36" xfId="1" applyNumberFormat="1" applyFont="1" applyBorder="1" applyAlignment="1">
      <alignment horizontal="center"/>
    </xf>
    <xf numFmtId="2" fontId="15" fillId="0" borderId="32" xfId="1" applyNumberFormat="1" applyFont="1" applyBorder="1" applyAlignment="1">
      <alignment horizontal="center"/>
    </xf>
    <xf numFmtId="227" fontId="3" fillId="0" borderId="0" xfId="1" applyNumberFormat="1"/>
    <xf numFmtId="2" fontId="14" fillId="0" borderId="37" xfId="1" applyNumberFormat="1" applyFont="1" applyBorder="1" applyAlignment="1">
      <alignment horizontal="center"/>
    </xf>
    <xf numFmtId="228" fontId="3" fillId="0" borderId="0" xfId="1" applyNumberFormat="1"/>
    <xf numFmtId="2" fontId="15" fillId="0" borderId="38" xfId="10" applyNumberFormat="1" applyFont="1" applyBorder="1" applyAlignment="1">
      <alignment horizontal="center"/>
    </xf>
    <xf numFmtId="2" fontId="15" fillId="0" borderId="31" xfId="10" applyNumberFormat="1" applyFont="1" applyBorder="1" applyAlignment="1">
      <alignment horizontal="center"/>
    </xf>
    <xf numFmtId="0" fontId="14" fillId="0" borderId="0" xfId="10" applyNumberFormat="1" applyFont="1" applyBorder="1"/>
    <xf numFmtId="174" fontId="71" fillId="0" borderId="0" xfId="1" applyNumberFormat="1" applyFont="1" applyAlignment="1">
      <alignment vertical="center"/>
    </xf>
    <xf numFmtId="0" fontId="4" fillId="0" borderId="0" xfId="50" applyFont="1" applyAlignment="1">
      <alignment vertical="center"/>
    </xf>
    <xf numFmtId="0" fontId="38" fillId="0" borderId="0" xfId="50" applyFont="1"/>
    <xf numFmtId="0" fontId="6" fillId="0" borderId="0" xfId="50" applyFont="1" applyAlignment="1">
      <alignment horizontal="center"/>
    </xf>
    <xf numFmtId="0" fontId="133" fillId="0" borderId="0" xfId="50" applyFont="1"/>
    <xf numFmtId="167" fontId="8" fillId="0" borderId="0" xfId="50" applyNumberFormat="1" applyFont="1" applyAlignment="1">
      <alignment horizontal="center"/>
    </xf>
    <xf numFmtId="0" fontId="35" fillId="0" borderId="0" xfId="50" applyFont="1" applyAlignment="1">
      <alignment horizontal="center"/>
    </xf>
    <xf numFmtId="0" fontId="3" fillId="0" borderId="3" xfId="50" applyBorder="1"/>
    <xf numFmtId="229" fontId="16" fillId="0" borderId="3" xfId="50" applyNumberFormat="1" applyFont="1" applyBorder="1"/>
    <xf numFmtId="0" fontId="3" fillId="0" borderId="0" xfId="50"/>
    <xf numFmtId="0" fontId="11" fillId="0" borderId="1" xfId="50" applyFont="1" applyBorder="1" applyAlignment="1">
      <alignment horizontal="center" vertical="center" wrapText="1"/>
    </xf>
    <xf numFmtId="0" fontId="11" fillId="0" borderId="27" xfId="50" applyFont="1" applyBorder="1" applyAlignment="1">
      <alignment horizontal="center" vertical="center"/>
    </xf>
    <xf numFmtId="0" fontId="11" fillId="0" borderId="1" xfId="50" applyFont="1" applyBorder="1" applyAlignment="1">
      <alignment horizontal="center" vertical="center"/>
    </xf>
    <xf numFmtId="0" fontId="12" fillId="0" borderId="0" xfId="50" applyFont="1"/>
    <xf numFmtId="0" fontId="11" fillId="0" borderId="2" xfId="50" applyFont="1" applyBorder="1" applyAlignment="1">
      <alignment horizontal="center" vertical="center" wrapText="1"/>
    </xf>
    <xf numFmtId="0" fontId="11" fillId="0" borderId="2" xfId="50" quotePrefix="1" applyFont="1" applyBorder="1" applyAlignment="1">
      <alignment horizontal="center"/>
    </xf>
    <xf numFmtId="0" fontId="134" fillId="0" borderId="0" xfId="50" applyFont="1" applyAlignment="1">
      <alignment horizontal="center" vertical="center" wrapText="1"/>
    </xf>
    <xf numFmtId="0" fontId="119" fillId="0" borderId="0" xfId="50" quotePrefix="1" applyFont="1" applyAlignment="1">
      <alignment horizontal="center"/>
    </xf>
    <xf numFmtId="0" fontId="73" fillId="0" borderId="0" xfId="50" applyFont="1"/>
    <xf numFmtId="0" fontId="14" fillId="0" borderId="0" xfId="50" applyFont="1" applyAlignment="1">
      <alignment vertical="center"/>
    </xf>
    <xf numFmtId="229" fontId="14" fillId="0" borderId="0" xfId="51" applyNumberFormat="1" applyFont="1" applyBorder="1" applyAlignment="1">
      <alignment horizontal="right"/>
    </xf>
    <xf numFmtId="0" fontId="14" fillId="0" borderId="0" xfId="50" applyFont="1"/>
    <xf numFmtId="0" fontId="15" fillId="0" borderId="3" xfId="50" applyFont="1" applyBorder="1" applyAlignment="1">
      <alignment vertical="center"/>
    </xf>
    <xf numFmtId="229" fontId="15" fillId="0" borderId="3" xfId="51" applyNumberFormat="1" applyFont="1" applyBorder="1" applyAlignment="1">
      <alignment horizontal="right"/>
    </xf>
    <xf numFmtId="0" fontId="17" fillId="0" borderId="0" xfId="50" applyFont="1"/>
    <xf numFmtId="2" fontId="14" fillId="0" borderId="0" xfId="50" applyNumberFormat="1" applyFont="1"/>
    <xf numFmtId="0" fontId="118" fillId="0" borderId="0" xfId="50" applyFont="1" applyAlignment="1">
      <alignment vertical="center"/>
    </xf>
    <xf numFmtId="43" fontId="12" fillId="2" borderId="0" xfId="38" applyFont="1" applyFill="1"/>
    <xf numFmtId="43" fontId="12" fillId="0" borderId="0" xfId="38" applyFont="1" applyFill="1"/>
    <xf numFmtId="167" fontId="8" fillId="2" borderId="0" xfId="38" applyNumberFormat="1" applyFont="1" applyFill="1" applyBorder="1" applyAlignment="1">
      <alignment horizontal="center"/>
    </xf>
    <xf numFmtId="43" fontId="12" fillId="2" borderId="0" xfId="38" applyFont="1" applyFill="1" applyBorder="1"/>
    <xf numFmtId="230" fontId="11" fillId="2" borderId="0" xfId="38" applyNumberFormat="1" applyFont="1" applyFill="1" applyBorder="1"/>
    <xf numFmtId="43" fontId="11" fillId="2" borderId="6" xfId="38" applyFont="1" applyFill="1" applyBorder="1"/>
    <xf numFmtId="186" fontId="11" fillId="0" borderId="8" xfId="19" applyNumberFormat="1" applyFont="1" applyBorder="1" applyAlignment="1" applyProtection="1">
      <alignment horizontal="center" vertical="center" wrapText="1"/>
    </xf>
    <xf numFmtId="186" fontId="11" fillId="0" borderId="9" xfId="19" applyNumberFormat="1" applyFont="1" applyBorder="1" applyAlignment="1" applyProtection="1">
      <alignment horizontal="center" vertical="center" wrapText="1"/>
    </xf>
    <xf numFmtId="186" fontId="11" fillId="0" borderId="13" xfId="19" applyNumberFormat="1" applyFont="1" applyBorder="1" applyAlignment="1" applyProtection="1">
      <alignment horizontal="center" vertical="center" wrapText="1"/>
    </xf>
    <xf numFmtId="43" fontId="11" fillId="2" borderId="12" xfId="38" applyFont="1" applyFill="1" applyBorder="1" applyAlignment="1">
      <alignment horizontal="center" vertical="center" wrapText="1"/>
    </xf>
    <xf numFmtId="43" fontId="11" fillId="2" borderId="46" xfId="38" applyFont="1" applyFill="1" applyBorder="1" applyAlignment="1">
      <alignment horizontal="center" vertical="center" wrapText="1"/>
    </xf>
    <xf numFmtId="43" fontId="11" fillId="2" borderId="4" xfId="38" applyFont="1" applyFill="1" applyBorder="1" applyAlignment="1">
      <alignment horizontal="center" vertical="center" wrapText="1"/>
    </xf>
    <xf numFmtId="43" fontId="11" fillId="2" borderId="47" xfId="38" applyFont="1" applyFill="1" applyBorder="1" applyAlignment="1">
      <alignment horizontal="center" vertical="center" wrapText="1"/>
    </xf>
    <xf numFmtId="43" fontId="14" fillId="0" borderId="0" xfId="38" applyFont="1" applyFill="1"/>
    <xf numFmtId="43" fontId="15" fillId="2" borderId="13" xfId="38" applyFont="1" applyFill="1" applyBorder="1"/>
    <xf numFmtId="174" fontId="15" fillId="2" borderId="7" xfId="38" applyNumberFormat="1" applyFont="1" applyFill="1" applyBorder="1"/>
    <xf numFmtId="174" fontId="15" fillId="2" borderId="8" xfId="38" applyNumberFormat="1" applyFont="1" applyFill="1" applyBorder="1"/>
    <xf numFmtId="174" fontId="15" fillId="2" borderId="9" xfId="38" applyNumberFormat="1" applyFont="1" applyFill="1" applyBorder="1"/>
    <xf numFmtId="174" fontId="14" fillId="0" borderId="0" xfId="38" applyNumberFormat="1" applyFont="1" applyFill="1"/>
    <xf numFmtId="43" fontId="14" fillId="2" borderId="48" xfId="38" applyFont="1" applyFill="1" applyBorder="1"/>
    <xf numFmtId="174" fontId="14" fillId="2" borderId="49" xfId="38" applyNumberFormat="1" applyFont="1" applyFill="1" applyBorder="1"/>
    <xf numFmtId="174" fontId="14" fillId="2" borderId="28" xfId="38" applyNumberFormat="1" applyFont="1" applyFill="1" applyBorder="1"/>
    <xf numFmtId="174" fontId="14" fillId="2" borderId="0" xfId="38" applyNumberFormat="1" applyFont="1" applyFill="1" applyBorder="1"/>
    <xf numFmtId="174" fontId="14" fillId="2" borderId="50" xfId="38" applyNumberFormat="1" applyFont="1" applyFill="1" applyBorder="1"/>
    <xf numFmtId="43" fontId="15" fillId="2" borderId="13" xfId="38" applyFont="1" applyFill="1" applyBorder="1" applyAlignment="1"/>
    <xf numFmtId="174" fontId="15" fillId="2" borderId="7" xfId="38" applyNumberFormat="1" applyFont="1" applyFill="1" applyBorder="1" applyAlignment="1"/>
    <xf numFmtId="174" fontId="15" fillId="2" borderId="8" xfId="38" applyNumberFormat="1" applyFont="1" applyFill="1" applyBorder="1" applyAlignment="1"/>
    <xf numFmtId="174" fontId="15" fillId="2" borderId="9" xfId="38" applyNumberFormat="1" applyFont="1" applyFill="1" applyBorder="1" applyAlignment="1"/>
    <xf numFmtId="174" fontId="14" fillId="2" borderId="10" xfId="38" applyNumberFormat="1" applyFont="1" applyFill="1" applyBorder="1"/>
    <xf numFmtId="174" fontId="14" fillId="2" borderId="11" xfId="38" applyNumberFormat="1" applyFont="1" applyFill="1" applyBorder="1"/>
    <xf numFmtId="43" fontId="14" fillId="2" borderId="12" xfId="38" applyFont="1" applyFill="1" applyBorder="1"/>
    <xf numFmtId="174" fontId="14" fillId="2" borderId="46" xfId="38" applyNumberFormat="1" applyFont="1" applyFill="1" applyBorder="1"/>
    <xf numFmtId="174" fontId="14" fillId="2" borderId="4" xfId="38" applyNumberFormat="1" applyFont="1" applyFill="1" applyBorder="1"/>
    <xf numFmtId="174" fontId="14" fillId="2" borderId="47" xfId="38" applyNumberFormat="1" applyFont="1" applyFill="1" applyBorder="1"/>
    <xf numFmtId="43" fontId="14" fillId="2" borderId="28" xfId="38" applyFont="1" applyFill="1" applyBorder="1"/>
    <xf numFmtId="230" fontId="14" fillId="2" borderId="28" xfId="38" applyNumberFormat="1" applyFont="1" applyFill="1" applyBorder="1" applyAlignment="1">
      <alignment horizontal="right"/>
    </xf>
    <xf numFmtId="43" fontId="14" fillId="2" borderId="0" xfId="38" applyFont="1" applyFill="1"/>
    <xf numFmtId="174" fontId="14" fillId="2" borderId="0" xfId="38" applyNumberFormat="1" applyFont="1" applyFill="1"/>
    <xf numFmtId="0" fontId="11" fillId="0" borderId="0" xfId="1" applyFont="1" applyAlignment="1" applyProtection="1">
      <alignment horizontal="center"/>
      <protection locked="0"/>
    </xf>
    <xf numFmtId="0" fontId="12" fillId="0" borderId="0" xfId="1" applyFont="1" applyAlignment="1" applyProtection="1">
      <alignment horizontal="centerContinuous" vertical="center"/>
      <protection locked="0"/>
    </xf>
    <xf numFmtId="231" fontId="8" fillId="0" borderId="0" xfId="1" applyNumberFormat="1" applyFont="1" applyAlignment="1" applyProtection="1">
      <alignment horizontal="center"/>
      <protection locked="0"/>
    </xf>
    <xf numFmtId="231" fontId="11" fillId="0" borderId="0" xfId="1" applyNumberFormat="1" applyFont="1" applyAlignment="1" applyProtection="1">
      <alignment horizontal="centerContinuous"/>
      <protection locked="0"/>
    </xf>
    <xf numFmtId="231" fontId="12" fillId="0" borderId="0" xfId="1" applyNumberFormat="1" applyFont="1" applyAlignment="1" applyProtection="1">
      <alignment horizontal="centerContinuous"/>
      <protection locked="0"/>
    </xf>
    <xf numFmtId="167" fontId="35" fillId="0" borderId="0" xfId="1" applyNumberFormat="1" applyFont="1" applyAlignment="1" applyProtection="1">
      <alignment horizontal="center" vertical="center"/>
      <protection locked="0"/>
    </xf>
    <xf numFmtId="0" fontId="11" fillId="0" borderId="0" xfId="1" applyFont="1" applyProtection="1">
      <protection locked="0"/>
    </xf>
    <xf numFmtId="167" fontId="23" fillId="0" borderId="0" xfId="1" applyNumberFormat="1" applyFont="1" applyAlignment="1" applyProtection="1">
      <alignment horizontal="center" vertical="center"/>
      <protection locked="0"/>
    </xf>
    <xf numFmtId="174" fontId="11" fillId="0" borderId="27" xfId="38" applyNumberFormat="1" applyFont="1" applyFill="1" applyBorder="1" applyAlignment="1" applyProtection="1">
      <alignment horizontal="center" vertical="center" wrapText="1"/>
      <protection locked="0"/>
    </xf>
    <xf numFmtId="0" fontId="12" fillId="0" borderId="1" xfId="1" applyFont="1" applyBorder="1" applyAlignment="1" applyProtection="1">
      <alignment horizontal="center" vertical="center" wrapText="1"/>
      <protection locked="0"/>
    </xf>
    <xf numFmtId="0" fontId="12" fillId="0" borderId="2" xfId="1" applyFont="1" applyBorder="1" applyAlignment="1" applyProtection="1">
      <alignment horizontal="center" vertical="center" wrapText="1"/>
      <protection locked="0"/>
    </xf>
    <xf numFmtId="0" fontId="135" fillId="0" borderId="31" xfId="52" applyFont="1" applyBorder="1" applyProtection="1">
      <protection locked="0"/>
    </xf>
    <xf numFmtId="1" fontId="73" fillId="0" borderId="0" xfId="1" applyNumberFormat="1" applyFont="1" applyAlignment="1" applyProtection="1">
      <alignment horizontal="center"/>
      <protection locked="0"/>
    </xf>
    <xf numFmtId="2" fontId="12" fillId="0" borderId="0" xfId="1" applyNumberFormat="1" applyFont="1" applyAlignment="1" applyProtection="1">
      <alignment horizontal="center"/>
      <protection locked="0"/>
    </xf>
    <xf numFmtId="174" fontId="12" fillId="0" borderId="0" xfId="1" applyNumberFormat="1" applyFont="1" applyProtection="1">
      <protection locked="0"/>
    </xf>
    <xf numFmtId="232" fontId="12" fillId="0" borderId="0" xfId="43" applyNumberFormat="1" applyFont="1" applyFill="1" applyBorder="1" applyAlignment="1" applyProtection="1">
      <alignment horizontal="center"/>
      <protection locked="0"/>
    </xf>
    <xf numFmtId="223" fontId="11" fillId="0" borderId="0" xfId="43" applyNumberFormat="1" applyFont="1" applyFill="1" applyBorder="1" applyAlignment="1" applyProtection="1">
      <alignment horizontal="center"/>
      <protection locked="0"/>
    </xf>
    <xf numFmtId="232" fontId="11" fillId="0" borderId="3" xfId="43" applyNumberFormat="1" applyFont="1" applyFill="1" applyBorder="1" applyAlignment="1" applyProtection="1">
      <alignment horizontal="center"/>
      <protection locked="0"/>
    </xf>
    <xf numFmtId="223" fontId="11" fillId="0" borderId="3" xfId="43" applyNumberFormat="1" applyFont="1" applyFill="1" applyBorder="1" applyAlignment="1" applyProtection="1">
      <alignment horizontal="center"/>
      <protection locked="0"/>
    </xf>
    <xf numFmtId="232" fontId="12" fillId="0" borderId="0" xfId="1" applyNumberFormat="1" applyFont="1" applyProtection="1">
      <protection locked="0"/>
    </xf>
    <xf numFmtId="0" fontId="17" fillId="0" borderId="0" xfId="1" applyFont="1" applyProtection="1">
      <protection locked="0"/>
    </xf>
    <xf numFmtId="0" fontId="99" fillId="0" borderId="27" xfId="1" applyFont="1" applyBorder="1" applyAlignment="1">
      <alignment horizontal="center" vertical="center" wrapText="1"/>
    </xf>
    <xf numFmtId="0" fontId="99" fillId="0" borderId="0" xfId="1" applyFont="1"/>
    <xf numFmtId="0" fontId="136" fillId="0" borderId="0" xfId="1" applyFont="1" applyAlignment="1">
      <alignment horizontal="center" vertical="center" wrapText="1"/>
    </xf>
    <xf numFmtId="0" fontId="137" fillId="0" borderId="0" xfId="1" applyFont="1" applyAlignment="1">
      <alignment horizontal="center" vertical="center" wrapText="1"/>
    </xf>
    <xf numFmtId="233" fontId="100" fillId="0" borderId="0" xfId="53" applyNumberFormat="1" applyFont="1" applyBorder="1" applyAlignment="1">
      <alignment horizontal="right"/>
    </xf>
    <xf numFmtId="233" fontId="101" fillId="0" borderId="0" xfId="53" applyNumberFormat="1" applyFont="1" applyBorder="1" applyAlignment="1">
      <alignment horizontal="right"/>
    </xf>
    <xf numFmtId="233" fontId="100" fillId="0" borderId="0" xfId="1" applyNumberFormat="1" applyFont="1"/>
    <xf numFmtId="0" fontId="15" fillId="0" borderId="4" xfId="1" applyFont="1" applyBorder="1" applyAlignment="1">
      <alignment horizontal="left" vertical="center" wrapText="1"/>
    </xf>
    <xf numFmtId="233" fontId="101" fillId="0" borderId="4" xfId="53" applyNumberFormat="1" applyFont="1" applyBorder="1" applyAlignment="1">
      <alignment horizontal="right" vertical="center"/>
    </xf>
    <xf numFmtId="0" fontId="100" fillId="0" borderId="0" xfId="53" applyFont="1" applyBorder="1" applyAlignment="1">
      <alignment horizontal="right"/>
    </xf>
    <xf numFmtId="0" fontId="138" fillId="0" borderId="0" xfId="1" applyFont="1"/>
    <xf numFmtId="0" fontId="139" fillId="0" borderId="0" xfId="1" applyFont="1"/>
    <xf numFmtId="0" fontId="105" fillId="0" borderId="0" xfId="1" applyFont="1"/>
    <xf numFmtId="0" fontId="140" fillId="0" borderId="0" xfId="1" applyFont="1"/>
    <xf numFmtId="0" fontId="141" fillId="0" borderId="0" xfId="1" applyFont="1"/>
    <xf numFmtId="233" fontId="3" fillId="0" borderId="0" xfId="1" applyNumberFormat="1"/>
    <xf numFmtId="0" fontId="6" fillId="0" borderId="0" xfId="1" applyFont="1" applyAlignment="1">
      <alignment vertical="center"/>
    </xf>
    <xf numFmtId="0" fontId="95" fillId="0" borderId="0" xfId="1" applyFont="1" applyAlignment="1">
      <alignment vertical="center"/>
    </xf>
    <xf numFmtId="0" fontId="72" fillId="0" borderId="0" xfId="1" applyFont="1" applyAlignment="1">
      <alignment vertical="center"/>
    </xf>
    <xf numFmtId="234" fontId="12" fillId="0" borderId="32" xfId="1" applyNumberFormat="1" applyFont="1" applyBorder="1" applyAlignment="1">
      <alignment horizontal="centerContinuous" vertical="center" wrapText="1"/>
    </xf>
    <xf numFmtId="0" fontId="142" fillId="0" borderId="0" xfId="1" applyFont="1" applyAlignment="1">
      <alignment horizontal="center" vertical="center" wrapText="1"/>
    </xf>
    <xf numFmtId="234" fontId="95" fillId="0" borderId="0" xfId="1" applyNumberFormat="1" applyFont="1" applyAlignment="1">
      <alignment horizontal="center" vertical="center" wrapText="1"/>
    </xf>
    <xf numFmtId="0" fontId="14" fillId="0" borderId="0" xfId="40" applyFont="1"/>
    <xf numFmtId="4" fontId="15" fillId="0" borderId="0" xfId="1" applyNumberFormat="1" applyFont="1" applyAlignment="1">
      <alignment horizontal="center" vertical="center"/>
    </xf>
    <xf numFmtId="4" fontId="15" fillId="0" borderId="3" xfId="1" applyNumberFormat="1" applyFont="1" applyBorder="1" applyAlignment="1">
      <alignment horizontal="center" vertical="center"/>
    </xf>
    <xf numFmtId="0" fontId="11" fillId="0" borderId="0" xfId="1" applyFont="1" applyAlignment="1">
      <alignment vertical="center"/>
    </xf>
    <xf numFmtId="3" fontId="15" fillId="0" borderId="0" xfId="1" applyNumberFormat="1" applyFont="1" applyAlignment="1">
      <alignment horizontal="right" vertical="center"/>
    </xf>
    <xf numFmtId="0" fontId="120" fillId="0" borderId="0" xfId="1" applyFont="1" applyAlignment="1">
      <alignment vertical="center"/>
    </xf>
    <xf numFmtId="0" fontId="82" fillId="0" borderId="0" xfId="1" applyFont="1" applyAlignment="1">
      <alignment vertical="center"/>
    </xf>
    <xf numFmtId="235" fontId="8" fillId="0" borderId="0" xfId="1" applyNumberFormat="1" applyFont="1" applyAlignment="1">
      <alignment horizontal="center"/>
    </xf>
    <xf numFmtId="236" fontId="143" fillId="2" borderId="3" xfId="13" applyNumberFormat="1" applyFont="1" applyFill="1" applyBorder="1" applyAlignment="1">
      <alignment horizontal="left"/>
    </xf>
    <xf numFmtId="0" fontId="12" fillId="0" borderId="0" xfId="1" applyFont="1" applyAlignment="1">
      <alignment horizontal="center"/>
    </xf>
    <xf numFmtId="0" fontId="11" fillId="0" borderId="27" xfId="1" applyFont="1" applyBorder="1" applyAlignment="1">
      <alignment vertical="center"/>
    </xf>
    <xf numFmtId="0" fontId="12" fillId="0" borderId="4" xfId="1" applyFont="1" applyBorder="1" applyAlignment="1">
      <alignment horizontal="center" vertical="center"/>
    </xf>
    <xf numFmtId="168" fontId="15" fillId="0" borderId="0" xfId="8" applyNumberFormat="1" applyFont="1" applyFill="1" applyBorder="1" applyAlignment="1">
      <alignment horizontal="right" vertical="center"/>
    </xf>
    <xf numFmtId="2" fontId="14" fillId="0" borderId="0" xfId="1" applyNumberFormat="1" applyFont="1" applyAlignment="1">
      <alignment vertical="center"/>
    </xf>
    <xf numFmtId="2" fontId="15" fillId="0" borderId="0" xfId="1" applyNumberFormat="1" applyFont="1" applyAlignment="1">
      <alignment vertical="center"/>
    </xf>
    <xf numFmtId="2" fontId="6" fillId="0" borderId="0" xfId="1" applyNumberFormat="1" applyFont="1" applyAlignment="1">
      <alignment vertical="center"/>
    </xf>
    <xf numFmtId="2" fontId="38" fillId="0" borderId="0" xfId="1" applyNumberFormat="1" applyFont="1" applyAlignment="1">
      <alignment vertical="center"/>
    </xf>
    <xf numFmtId="0" fontId="144" fillId="0" borderId="3" xfId="1" applyFont="1" applyBorder="1" applyAlignment="1">
      <alignment horizontal="left" vertical="center"/>
    </xf>
    <xf numFmtId="2" fontId="3" fillId="0" borderId="0" xfId="1" applyNumberFormat="1" applyAlignment="1">
      <alignment vertical="center"/>
    </xf>
    <xf numFmtId="0" fontId="5" fillId="0" borderId="1" xfId="1" applyFont="1" applyBorder="1" applyAlignment="1">
      <alignment horizontal="center" vertical="center" wrapText="1"/>
    </xf>
    <xf numFmtId="0" fontId="75" fillId="0" borderId="27" xfId="1" applyFont="1" applyBorder="1" applyAlignment="1">
      <alignment horizontal="center" vertical="center"/>
    </xf>
    <xf numFmtId="0" fontId="5" fillId="0" borderId="2" xfId="1" applyFont="1" applyBorder="1" applyAlignment="1">
      <alignment horizontal="center" vertical="center" wrapText="1"/>
    </xf>
    <xf numFmtId="0" fontId="70" fillId="0" borderId="2" xfId="1" applyFont="1" applyBorder="1" applyAlignment="1">
      <alignment horizontal="center" vertical="center" wrapText="1"/>
    </xf>
    <xf numFmtId="37" fontId="145" fillId="0" borderId="0" xfId="36" applyNumberFormat="1" applyFont="1" applyBorder="1" applyAlignment="1">
      <alignment horizontal="center" vertical="center"/>
    </xf>
    <xf numFmtId="37" fontId="146" fillId="0" borderId="0" xfId="36" applyNumberFormat="1" applyFont="1" applyBorder="1" applyAlignment="1">
      <alignment horizontal="center" vertical="center"/>
    </xf>
    <xf numFmtId="1" fontId="145" fillId="0" borderId="0" xfId="20" applyNumberFormat="1" applyFont="1" applyBorder="1" applyAlignment="1">
      <alignment horizontal="center"/>
    </xf>
    <xf numFmtId="0" fontId="14" fillId="0" borderId="0" xfId="54" applyFont="1" applyAlignment="1">
      <alignment horizontal="left" vertical="center" wrapText="1"/>
    </xf>
    <xf numFmtId="0" fontId="14" fillId="0" borderId="0" xfId="1" applyFont="1" applyAlignment="1">
      <alignment vertical="top"/>
    </xf>
    <xf numFmtId="0" fontId="63" fillId="0" borderId="3" xfId="1" applyFont="1" applyBorder="1" applyAlignment="1">
      <alignment vertical="top"/>
    </xf>
    <xf numFmtId="237" fontId="63" fillId="0" borderId="3" xfId="36" applyNumberFormat="1" applyFont="1" applyFill="1" applyBorder="1" applyAlignment="1">
      <alignment horizontal="right" vertical="top"/>
    </xf>
    <xf numFmtId="2" fontId="14" fillId="0" borderId="0" xfId="55" applyNumberFormat="1" applyFont="1" applyFill="1" applyAlignment="1">
      <alignment vertical="center"/>
    </xf>
    <xf numFmtId="3" fontId="14" fillId="0" borderId="1" xfId="13" applyNumberFormat="1" applyFont="1" applyBorder="1" applyAlignment="1">
      <alignment horizontal="left" vertical="center" wrapText="1"/>
    </xf>
    <xf numFmtId="0" fontId="100" fillId="0" borderId="0" xfId="1" applyFont="1" applyAlignment="1">
      <alignment horizontal="left" vertical="center" wrapText="1"/>
    </xf>
    <xf numFmtId="2" fontId="14" fillId="0" borderId="0" xfId="1" applyNumberFormat="1" applyFont="1" applyAlignment="1">
      <alignment vertical="top"/>
    </xf>
    <xf numFmtId="2" fontId="14" fillId="0" borderId="0" xfId="56" applyNumberFormat="1" applyFont="1" applyFill="1" applyAlignment="1">
      <alignment vertical="center"/>
    </xf>
    <xf numFmtId="37" fontId="72" fillId="0" borderId="0" xfId="1" applyNumberFormat="1" applyFont="1"/>
    <xf numFmtId="2" fontId="33" fillId="0" borderId="0" xfId="1" applyNumberFormat="1" applyFont="1"/>
    <xf numFmtId="0" fontId="122" fillId="0" borderId="0" xfId="13" applyFont="1"/>
    <xf numFmtId="0" fontId="6" fillId="0" borderId="0" xfId="13" applyFont="1" applyAlignment="1">
      <alignment horizontal="center" vertical="center" wrapText="1"/>
    </xf>
    <xf numFmtId="0" fontId="6" fillId="0" borderId="0" xfId="13" applyFont="1" applyAlignment="1">
      <alignment vertical="center"/>
    </xf>
    <xf numFmtId="167" fontId="8" fillId="0" borderId="0" xfId="13" applyNumberFormat="1" applyFont="1" applyAlignment="1">
      <alignment horizontal="centerContinuous" vertical="center"/>
    </xf>
    <xf numFmtId="0" fontId="38" fillId="0" borderId="0" xfId="13" applyFont="1" applyAlignment="1">
      <alignment vertical="center"/>
    </xf>
    <xf numFmtId="0" fontId="35" fillId="0" borderId="0" xfId="13" applyFont="1" applyAlignment="1">
      <alignment horizontal="center" vertical="center"/>
    </xf>
    <xf numFmtId="0" fontId="144" fillId="0" borderId="0" xfId="13" applyFont="1" applyAlignment="1">
      <alignment horizontal="left" vertical="center"/>
    </xf>
    <xf numFmtId="2" fontId="3" fillId="0" borderId="0" xfId="13" applyNumberFormat="1" applyAlignment="1">
      <alignment vertical="center"/>
    </xf>
    <xf numFmtId="0" fontId="3" fillId="0" borderId="0" xfId="13" applyAlignment="1">
      <alignment vertical="center"/>
    </xf>
    <xf numFmtId="0" fontId="12" fillId="0" borderId="27" xfId="13" applyFont="1" applyBorder="1" applyAlignment="1">
      <alignment horizontal="center" vertical="center" wrapText="1"/>
    </xf>
    <xf numFmtId="0" fontId="11" fillId="0" borderId="27" xfId="13" applyFont="1" applyBorder="1" applyAlignment="1">
      <alignment horizontal="center" vertical="center" wrapText="1"/>
    </xf>
    <xf numFmtId="0" fontId="3" fillId="0" borderId="0" xfId="13" applyAlignment="1">
      <alignment horizontal="center" vertical="center"/>
    </xf>
    <xf numFmtId="3" fontId="14" fillId="0" borderId="0" xfId="42" applyNumberFormat="1" applyFont="1" applyBorder="1" applyAlignment="1">
      <alignment horizontal="center" vertical="center"/>
    </xf>
    <xf numFmtId="3" fontId="15" fillId="0" borderId="0" xfId="42" applyNumberFormat="1" applyFont="1" applyBorder="1" applyAlignment="1">
      <alignment horizontal="center" vertical="center"/>
    </xf>
    <xf numFmtId="37" fontId="14" fillId="0" borderId="0" xfId="13" applyNumberFormat="1" applyFont="1" applyAlignment="1">
      <alignment vertical="center"/>
    </xf>
    <xf numFmtId="1" fontId="145" fillId="0" borderId="0" xfId="20" applyNumberFormat="1" applyFont="1" applyBorder="1" applyAlignment="1">
      <alignment horizontal="center" vertical="center"/>
    </xf>
    <xf numFmtId="0" fontId="15" fillId="0" borderId="0" xfId="13" applyFont="1" applyAlignment="1">
      <alignment horizontal="left" vertical="center" wrapText="1"/>
    </xf>
    <xf numFmtId="0" fontId="14" fillId="0" borderId="0" xfId="13" applyFont="1" applyAlignment="1">
      <alignment vertical="top"/>
    </xf>
    <xf numFmtId="0" fontId="15" fillId="0" borderId="3" xfId="13" applyFont="1" applyBorder="1" applyAlignment="1">
      <alignment vertical="top"/>
    </xf>
    <xf numFmtId="237" fontId="15" fillId="0" borderId="3" xfId="36" applyNumberFormat="1" applyFont="1" applyFill="1" applyBorder="1" applyAlignment="1">
      <alignment horizontal="right" vertical="top"/>
    </xf>
    <xf numFmtId="3" fontId="14" fillId="0" borderId="0" xfId="13" applyNumberFormat="1" applyFont="1" applyAlignment="1">
      <alignment horizontal="left" vertical="center" wrapText="1"/>
    </xf>
    <xf numFmtId="37" fontId="72" fillId="0" borderId="0" xfId="13" applyNumberFormat="1" applyFont="1"/>
    <xf numFmtId="2" fontId="3" fillId="0" borderId="0" xfId="13" applyNumberFormat="1"/>
    <xf numFmtId="170" fontId="3" fillId="0" borderId="0" xfId="13" applyNumberFormat="1"/>
    <xf numFmtId="0" fontId="0" fillId="0" borderId="0" xfId="0" applyAlignment="1">
      <alignment vertical="center"/>
    </xf>
    <xf numFmtId="0" fontId="147" fillId="0" borderId="0" xfId="0" applyFont="1" applyAlignment="1">
      <alignment horizontal="center" vertical="center"/>
    </xf>
    <xf numFmtId="187" fontId="148" fillId="0" borderId="0" xfId="12" applyNumberFormat="1" applyFont="1" applyAlignment="1" applyProtection="1">
      <alignment horizontal="left" vertical="center"/>
    </xf>
    <xf numFmtId="0" fontId="148" fillId="0" borderId="0" xfId="12" applyFont="1" applyAlignment="1">
      <alignment horizontal="left" vertical="center"/>
    </xf>
    <xf numFmtId="0" fontId="48" fillId="0" borderId="0" xfId="12" applyAlignment="1">
      <alignment vertical="center"/>
    </xf>
    <xf numFmtId="43" fontId="148" fillId="2" borderId="0" xfId="12" applyNumberFormat="1" applyFont="1" applyFill="1" applyAlignment="1">
      <alignment horizontal="left" vertical="center"/>
    </xf>
    <xf numFmtId="0" fontId="148" fillId="0" borderId="0" xfId="12" applyFont="1" applyAlignment="1" applyProtection="1">
      <alignment horizontal="left" vertical="center"/>
      <protection locked="0"/>
    </xf>
    <xf numFmtId="225" fontId="148" fillId="2" borderId="0" xfId="12" applyNumberFormat="1" applyFont="1" applyFill="1" applyAlignment="1">
      <alignment horizontal="left" vertical="center"/>
    </xf>
    <xf numFmtId="0" fontId="148" fillId="0" borderId="0" xfId="12" applyFont="1" applyAlignment="1" applyProtection="1">
      <alignment horizontal="left" vertical="center"/>
      <protection locked="0"/>
    </xf>
    <xf numFmtId="166" fontId="148" fillId="0" borderId="0" xfId="12" applyNumberFormat="1" applyFont="1" applyAlignment="1">
      <alignment horizontal="left" vertical="center"/>
    </xf>
    <xf numFmtId="0" fontId="3" fillId="0" borderId="0" xfId="57" applyFont="1" applyAlignment="1">
      <alignment vertical="center"/>
    </xf>
    <xf numFmtId="0" fontId="102" fillId="0" borderId="0" xfId="57" applyFont="1" applyAlignment="1">
      <alignment vertical="center"/>
    </xf>
    <xf numFmtId="0" fontId="149" fillId="0" borderId="10" xfId="57" applyFont="1" applyBorder="1" applyAlignment="1">
      <alignment horizontal="left" vertical="center" wrapText="1"/>
    </xf>
    <xf numFmtId="0" fontId="149" fillId="0" borderId="11" xfId="57" applyFont="1" applyBorder="1" applyAlignment="1">
      <alignment horizontal="left" vertical="center" wrapText="1"/>
    </xf>
    <xf numFmtId="0" fontId="149" fillId="0" borderId="49" xfId="57" applyFont="1" applyBorder="1" applyAlignment="1">
      <alignment horizontal="left" vertical="center" wrapText="1"/>
    </xf>
    <xf numFmtId="0" fontId="149" fillId="0" borderId="50" xfId="57" applyFont="1" applyBorder="1" applyAlignment="1">
      <alignment horizontal="left" vertical="center" wrapText="1"/>
    </xf>
    <xf numFmtId="0" fontId="149" fillId="0" borderId="46" xfId="57" applyFont="1" applyBorder="1" applyAlignment="1">
      <alignment horizontal="left" vertical="center" wrapText="1"/>
    </xf>
    <xf numFmtId="0" fontId="149" fillId="0" borderId="47" xfId="57" applyFont="1" applyBorder="1" applyAlignment="1">
      <alignment horizontal="left" vertical="center" wrapText="1"/>
    </xf>
    <xf numFmtId="0" fontId="0" fillId="0" borderId="0" xfId="57" applyFont="1" applyAlignment="1">
      <alignment horizontal="left" vertical="center" wrapText="1"/>
    </xf>
    <xf numFmtId="0" fontId="3" fillId="0" borderId="28" xfId="57" applyFont="1" applyBorder="1" applyAlignment="1">
      <alignment vertical="center"/>
    </xf>
    <xf numFmtId="0" fontId="10" fillId="0" borderId="0" xfId="57" applyFont="1" applyAlignment="1">
      <alignment vertical="center"/>
    </xf>
    <xf numFmtId="0" fontId="3" fillId="3" borderId="3" xfId="57" applyFont="1" applyFill="1" applyBorder="1" applyAlignment="1">
      <alignment horizontal="center" vertical="center"/>
    </xf>
    <xf numFmtId="0" fontId="3" fillId="3" borderId="0" xfId="57" applyFont="1" applyFill="1" applyAlignment="1">
      <alignment vertical="center"/>
    </xf>
    <xf numFmtId="0" fontId="150" fillId="0" borderId="0" xfId="58" applyFont="1" applyAlignment="1">
      <alignment horizontal="center" vertical="center"/>
    </xf>
    <xf numFmtId="0" fontId="151" fillId="0" borderId="0" xfId="58" applyFont="1" applyAlignment="1">
      <alignment horizontal="center" vertical="center"/>
    </xf>
    <xf numFmtId="0" fontId="3" fillId="0" borderId="0" xfId="1" applyAlignment="1">
      <alignment horizontal="left" indent="1"/>
    </xf>
    <xf numFmtId="0" fontId="10" fillId="0" borderId="0" xfId="1" applyFont="1" applyAlignment="1">
      <alignment horizontal="left"/>
    </xf>
    <xf numFmtId="1" fontId="3" fillId="0" borderId="0" xfId="1" applyNumberFormat="1" applyAlignment="1">
      <alignment horizontal="left"/>
    </xf>
    <xf numFmtId="0" fontId="10" fillId="0" borderId="0" xfId="1" applyFont="1" applyAlignment="1">
      <alignment horizontal="left" indent="1"/>
    </xf>
    <xf numFmtId="0" fontId="3" fillId="0" borderId="0" xfId="1" applyAlignment="1">
      <alignment horizontal="left" vertical="center" indent="2"/>
    </xf>
    <xf numFmtId="0" fontId="3" fillId="0" borderId="0" xfId="1" applyAlignment="1">
      <alignment horizontal="left" vertical="center" wrapText="1"/>
    </xf>
    <xf numFmtId="0" fontId="3" fillId="0" borderId="0" xfId="1" applyAlignment="1">
      <alignment vertical="center" wrapText="1"/>
    </xf>
    <xf numFmtId="0" fontId="3" fillId="0" borderId="0" xfId="1" applyAlignment="1">
      <alignment wrapText="1"/>
    </xf>
    <xf numFmtId="0" fontId="3" fillId="0" borderId="0" xfId="1" applyAlignment="1">
      <alignment horizontal="left" wrapText="1"/>
    </xf>
    <xf numFmtId="0" fontId="0" fillId="0" borderId="0" xfId="57" applyFont="1" applyAlignment="1">
      <alignment vertical="center" wrapText="1"/>
    </xf>
    <xf numFmtId="170" fontId="151" fillId="0" borderId="0" xfId="59" applyFont="1" applyFill="1" applyBorder="1" applyAlignment="1">
      <alignment horizontal="center" vertical="center"/>
    </xf>
    <xf numFmtId="0" fontId="3" fillId="0" borderId="0" xfId="1" applyAlignment="1">
      <alignment horizontal="left" vertical="top" wrapText="1"/>
    </xf>
    <xf numFmtId="0" fontId="10" fillId="0" borderId="0" xfId="1" applyFont="1" applyAlignment="1">
      <alignment wrapText="1"/>
    </xf>
    <xf numFmtId="0" fontId="3" fillId="0" borderId="0" xfId="1" applyAlignment="1">
      <alignment horizontal="left" indent="2"/>
    </xf>
    <xf numFmtId="1" fontId="10" fillId="0" borderId="0" xfId="1" applyNumberFormat="1" applyFont="1" applyAlignment="1">
      <alignment horizontal="left" wrapText="1"/>
    </xf>
    <xf numFmtId="0" fontId="10" fillId="0" borderId="0" xfId="1" quotePrefix="1" applyFont="1" applyAlignment="1">
      <alignment wrapText="1"/>
    </xf>
    <xf numFmtId="1" fontId="10" fillId="0" borderId="0" xfId="1" applyNumberFormat="1" applyFont="1" applyAlignment="1">
      <alignment horizontal="left"/>
    </xf>
    <xf numFmtId="0" fontId="150" fillId="0" borderId="0" xfId="58" applyFont="1" applyAlignment="1">
      <alignment horizontal="center" vertical="center"/>
    </xf>
    <xf numFmtId="0" fontId="10" fillId="0" borderId="0" xfId="1" applyFont="1" applyAlignment="1">
      <alignment horizontal="left" vertical="center"/>
    </xf>
    <xf numFmtId="0" fontId="10" fillId="0" borderId="0" xfId="1" applyFont="1" applyAlignment="1">
      <alignment vertical="center" wrapText="1"/>
    </xf>
    <xf numFmtId="0" fontId="10" fillId="0" borderId="0" xfId="57" applyFont="1" applyAlignment="1">
      <alignment horizontal="left" vertical="center" indent="1"/>
    </xf>
    <xf numFmtId="0" fontId="0" fillId="0" borderId="0" xfId="57" applyFont="1" applyAlignment="1">
      <alignment vertical="center"/>
    </xf>
    <xf numFmtId="0" fontId="10" fillId="0" borderId="0" xfId="57" applyFont="1" applyAlignment="1">
      <alignment horizontal="left" vertical="center"/>
    </xf>
    <xf numFmtId="0" fontId="3" fillId="0" borderId="0" xfId="1" quotePrefix="1" applyAlignment="1">
      <alignment horizontal="left"/>
    </xf>
    <xf numFmtId="0" fontId="3" fillId="0" borderId="0" xfId="57" applyFont="1" applyAlignment="1">
      <alignment horizontal="left" vertical="center" indent="2"/>
    </xf>
    <xf numFmtId="0" fontId="10" fillId="0" borderId="0" xfId="57" applyFont="1" applyAlignment="1">
      <alignment horizontal="left" vertical="center"/>
    </xf>
    <xf numFmtId="0" fontId="152" fillId="0" borderId="0" xfId="57" applyFont="1" applyAlignment="1">
      <alignment vertical="center"/>
    </xf>
    <xf numFmtId="0" fontId="153" fillId="0" borderId="0" xfId="58" applyFont="1"/>
    <xf numFmtId="0" fontId="153" fillId="0" borderId="0" xfId="58" applyFont="1" applyAlignment="1">
      <alignment horizontal="center" vertical="center"/>
    </xf>
    <xf numFmtId="0" fontId="152" fillId="0" borderId="0" xfId="58" applyFont="1" applyAlignment="1">
      <alignment horizontal="center" vertical="center"/>
    </xf>
    <xf numFmtId="0" fontId="151" fillId="0" borderId="0" xfId="58" applyFont="1"/>
    <xf numFmtId="0" fontId="152" fillId="0" borderId="0" xfId="58" applyFont="1" applyAlignment="1">
      <alignment horizontal="left"/>
    </xf>
    <xf numFmtId="0" fontId="150" fillId="0" borderId="0" xfId="58" quotePrefix="1" applyFont="1" applyAlignment="1">
      <alignment horizontal="center" vertical="center"/>
    </xf>
    <xf numFmtId="0" fontId="151" fillId="0" borderId="0" xfId="58" quotePrefix="1" applyFont="1" applyAlignment="1">
      <alignment horizontal="center" vertical="center"/>
    </xf>
    <xf numFmtId="0" fontId="153" fillId="5" borderId="0" xfId="58" applyFont="1" applyFill="1"/>
    <xf numFmtId="0" fontId="152" fillId="5" borderId="0" xfId="58" applyFont="1" applyFill="1" applyAlignment="1">
      <alignment horizontal="right"/>
    </xf>
    <xf numFmtId="0" fontId="2" fillId="0" borderId="0" xfId="0" applyFont="1" applyAlignment="1">
      <alignment vertical="center"/>
    </xf>
    <xf numFmtId="0" fontId="44" fillId="0" borderId="51" xfId="1" applyFont="1" applyBorder="1"/>
    <xf numFmtId="0" fontId="44" fillId="0" borderId="0" xfId="1" applyFont="1"/>
    <xf numFmtId="17" fontId="44" fillId="0" borderId="0" xfId="1" applyNumberFormat="1" applyFont="1"/>
    <xf numFmtId="0" fontId="154" fillId="0" borderId="0" xfId="1" applyFont="1"/>
    <xf numFmtId="0" fontId="155" fillId="0" borderId="0" xfId="1" applyFont="1"/>
    <xf numFmtId="0" fontId="13" fillId="0" borderId="0" xfId="1" applyFont="1" applyAlignment="1">
      <alignment horizontal="center"/>
    </xf>
    <xf numFmtId="0" fontId="13" fillId="0" borderId="0" xfId="1" applyFont="1" applyAlignment="1">
      <alignment horizontal="center"/>
    </xf>
    <xf numFmtId="0" fontId="156" fillId="0" borderId="0" xfId="1" applyFont="1" applyAlignment="1">
      <alignment horizontal="justify" vertical="justify" wrapText="1"/>
    </xf>
    <xf numFmtId="0" fontId="44" fillId="0" borderId="0" xfId="1" applyFont="1" applyAlignment="1">
      <alignment vertical="justify" wrapText="1"/>
    </xf>
    <xf numFmtId="0" fontId="156" fillId="0" borderId="0" xfId="1" applyFont="1" applyAlignment="1">
      <alignment horizontal="justify" vertical="justify" wrapText="1"/>
    </xf>
    <xf numFmtId="0" fontId="3" fillId="0" borderId="0" xfId="1" applyAlignment="1">
      <alignment horizontal="justify" vertical="center" wrapText="1"/>
    </xf>
    <xf numFmtId="0" fontId="44" fillId="0" borderId="0" xfId="1" applyFont="1" applyAlignment="1">
      <alignment horizontal="justify" vertical="center" wrapText="1"/>
    </xf>
    <xf numFmtId="0" fontId="3" fillId="0" borderId="0" xfId="1" applyAlignment="1">
      <alignment horizontal="justify" vertical="center" wrapText="1"/>
    </xf>
    <xf numFmtId="0" fontId="10" fillId="0" borderId="0" xfId="1" applyFont="1" applyAlignment="1">
      <alignment horizontal="justify" vertical="center" wrapText="1"/>
    </xf>
    <xf numFmtId="0" fontId="44" fillId="0" borderId="52" xfId="1" applyFont="1" applyBorder="1"/>
  </cellXfs>
  <cellStyles count="60">
    <cellStyle name="Hipervínculo" xfId="12" builtinId="8"/>
    <cellStyle name="Hipervínculo 2" xfId="25" xr:uid="{C82CE708-CEB4-484F-A9F5-1A637F95F9CF}"/>
    <cellStyle name="Millares [0]_1.2.4" xfId="8" xr:uid="{CB700E37-2CA2-4AF1-973D-89D556C68532}"/>
    <cellStyle name="Millares [0]_1.2.4_36Estruct%-credIndirectXEmp04-01" xfId="26" xr:uid="{9D49A567-8A80-40FE-BE44-E538F8B2FE2D}"/>
    <cellStyle name="Millares [0]_1.2.4_39Estruct%IngresosFinanc04-01" xfId="30" xr:uid="{48A29195-90D6-4021-BC77-466C7448047C}"/>
    <cellStyle name="Millares [0]_1.4.4_Estrc%t-ActivosPasivo" xfId="24" xr:uid="{588F20FA-9BF4-4273-88D9-7E7B7FCC9F1C}"/>
    <cellStyle name="Millares [0]_1.4.5.2_23Estruct%-PortafInver0201" xfId="35" xr:uid="{C7B453BB-B5CA-449D-8876-237109FDAEC1}"/>
    <cellStyle name="Millares [0]_1.4.5.3_Est-Finac Feb-2002" xfId="53" xr:uid="{E6F6C2DD-4EDC-44E3-9AB1-967EFA776E44}"/>
    <cellStyle name="Millares [0]_10,11,12,13-Rank-02" xfId="16" xr:uid="{DD2BD29C-EE5C-4DAE-8B00-6680E2914512}"/>
    <cellStyle name="Millares [0]_31Estruct%-Activo04-01" xfId="4" xr:uid="{E305D30E-9530-4A68-B639-DAF48AE198BD}"/>
    <cellStyle name="Millares [0]_31Estruct%-Activo04-01 2" xfId="9" xr:uid="{CBA89C9F-9DF8-4A47-B007-4E7F40D7384F}"/>
    <cellStyle name="Millares [0]_Estruct%-Activo_Est-Finac Feb-2002" xfId="22" xr:uid="{FDCF8D1A-BC89-4151-A7AC-D7717CF8A8FF}"/>
    <cellStyle name="Millares [0]_ForCua_Estadistica" xfId="47" xr:uid="{027D5949-B238-4DEE-9195-E228AF477059}"/>
    <cellStyle name="Millares [0]_ForCua_SectDepa" xfId="36" xr:uid="{66C624BD-283A-433B-9B90-378499FF087B}"/>
    <cellStyle name="Millares [0]_Rankin-Créditos" xfId="14" xr:uid="{AD07E90C-6A18-436D-A461-B2C8F0FC9E89}"/>
    <cellStyle name="Millares 2" xfId="10" xr:uid="{DEBF0204-A51B-4587-B01E-DD41E70B5108}"/>
    <cellStyle name="Millares 2 2" xfId="59" xr:uid="{82671586-FA12-462F-9C40-840DB9626D5B}"/>
    <cellStyle name="Millares 3" xfId="41" xr:uid="{CE647729-52E3-4D0C-B0CC-4921FFA5B533}"/>
    <cellStyle name="Millares 7" xfId="38" xr:uid="{8AEF84EF-995F-4156-B053-663CD9C6C7E9}"/>
    <cellStyle name="Millares 8" xfId="48" xr:uid="{94176E60-1D82-4B87-AFD5-CAECC3BECCBE}"/>
    <cellStyle name="Millares_01-25 Bcos Ene-2002" xfId="43" xr:uid="{A23B58F1-70B1-41FF-9D7A-6817949B7452}"/>
    <cellStyle name="Millares_01y22-Anexo3 XMonedaYComercYMicroemp" xfId="44" xr:uid="{2994A5E5-B373-491F-B137-A60730268C78}"/>
    <cellStyle name="Millares_04-DptosSeg Escala" xfId="39" xr:uid="{E134774A-0661-4E0F-B7C2-3EBC3B225982}"/>
    <cellStyle name="Millares_14-Indicadores Bcos" xfId="33" xr:uid="{0035EA48-7F1D-4A41-84FC-68B63F287F51}"/>
    <cellStyle name="Millares_17-CredtDSSituacion" xfId="42" xr:uid="{72AD88AC-2E31-40C5-938B-9F87D22A357E}"/>
    <cellStyle name="Millares_22- Req. Patrimonial 30-07-2009" xfId="55" xr:uid="{E0FF4DD8-7D4D-4EB8-A09F-D0CB23C92911}"/>
    <cellStyle name="Millares_26-34 Bcos Ene2002" xfId="7" xr:uid="{09A02CB7-2381-4313-B686-84A7E5300ADB}"/>
    <cellStyle name="Millares_35-43 Bcos Ene-2002" xfId="18" xr:uid="{AF1DA668-1D24-48BC-8659-3264CAD9D597}"/>
    <cellStyle name="Millares_40-Estruc IngresosFinanc" xfId="29" xr:uid="{4FE72764-D34B-4346-B326-0E16437082B8}"/>
    <cellStyle name="Millares_Estruct%-Dep" xfId="27" xr:uid="{B9DA06C7-4923-4179-A445-F8CA2E603307}"/>
    <cellStyle name="Millares_Estruct%-Pasivo 2" xfId="51" xr:uid="{D499D9AF-B42D-4E21-ABC1-623100BE71BF}"/>
    <cellStyle name="Millares_Estruct%-Pasivo_Est-Finac Feb-2002" xfId="21" xr:uid="{19D9554D-CBD2-428F-AD91-C7177F48978A}"/>
    <cellStyle name="Millares_Estruct%-Pasivo_Estrc%t-ActivosPasivo" xfId="23" xr:uid="{7CA414F9-7CF2-4806-BD4E-42631F47B123}"/>
    <cellStyle name="Millares_Informe - BG,EGP e Indic Financ " xfId="34" xr:uid="{E67919AA-1C4F-4C0B-9239-6F478076D739}"/>
    <cellStyle name="Millares_Posicion Global 30-07-2009" xfId="56" xr:uid="{8A155724-12ED-42F6-A5FF-28E92C91DC27}"/>
    <cellStyle name="Normal" xfId="0" builtinId="0"/>
    <cellStyle name="Normal 10" xfId="5" xr:uid="{96F33538-6B8A-4BA8-8A09-C8CEEFFBE1B9}"/>
    <cellStyle name="Normal 2" xfId="1" xr:uid="{F7C8EB0C-55F4-4748-B911-B0D2B8E65EE2}"/>
    <cellStyle name="Normal 2 2" xfId="2" xr:uid="{4F003003-E2E1-43C3-B83B-51BEEBF1B4B2}"/>
    <cellStyle name="Normal 2 2 2" xfId="13" xr:uid="{3946A263-F38F-45DA-9F94-5FBF9876FB49}"/>
    <cellStyle name="Normal 2 2 3" xfId="57" xr:uid="{CEA96DCC-2A3D-4570-9698-75A03BC852B9}"/>
    <cellStyle name="Normal 3" xfId="3" xr:uid="{0DC56A19-65A8-4C84-84C9-522BC8627700}"/>
    <cellStyle name="Normal 3 2" xfId="37" xr:uid="{538E4873-0FF5-42C6-AC0A-4857E9CD19BC}"/>
    <cellStyle name="Normal 3 3" xfId="58" xr:uid="{D7931562-968F-486A-920F-E183526BAD52}"/>
    <cellStyle name="Normal 4" xfId="6" xr:uid="{F155E149-F364-420A-BF26-66E98791257C}"/>
    <cellStyle name="Normal 4 2" xfId="15" xr:uid="{395A8003-8D0D-41D9-ABDB-4C3B09725F28}"/>
    <cellStyle name="Normal 5" xfId="11" xr:uid="{77BC0527-5B5F-4F70-B4D8-47E296C551E6}"/>
    <cellStyle name="Normal 5 2" xfId="50" xr:uid="{AF858BAD-35E2-444A-BDD4-A3DE8E280D1C}"/>
    <cellStyle name="Normal 9" xfId="49" xr:uid="{A292A3DD-68F6-4556-8046-8A9D51BACB8D}"/>
    <cellStyle name="Normal_47-Indicadores" xfId="31" xr:uid="{7BD2D1CB-E92D-4161-AD56-44627049C144}"/>
    <cellStyle name="Normal_Activo, Patrimonio Promedio y Utilidad Anualiz Dic" xfId="40" xr:uid="{462152C9-0B46-4019-AD5A-64908963F013}"/>
    <cellStyle name="Normal_Anexo2_propuesta" xfId="52" xr:uid="{5FF900FE-9FE9-45CF-AC8D-B4906E723C0A}"/>
    <cellStyle name="Normal_Bcos" xfId="46" xr:uid="{F658BA9C-7C84-41FA-AF60-CC1B6AC89B92}"/>
    <cellStyle name="Normal_BG-bcos-Jul-2001" xfId="19" xr:uid="{557E53F4-8BFC-4C32-9755-E0478BD5128E}"/>
    <cellStyle name="Normal_cuadro-morosidad-plazos" xfId="17" xr:uid="{2FEC2790-A731-4DA4-A88F-A1B6BF9CAC9E}"/>
    <cellStyle name="Normal_cuadro-morosidad-plazos_RatiosmorosidadSdíasIncumplimiento (Bcos) Rpte 14" xfId="45" xr:uid="{F9494006-A3EA-42AA-A9FC-C5A6ED7B06BA}"/>
    <cellStyle name="Normal_Informe - BG,EGP e Indic Financ " xfId="32" xr:uid="{F03BEF16-3235-45F5-B486-588B4D0BC3BD}"/>
    <cellStyle name="Normal_Libro8" xfId="54" xr:uid="{20088A74-9941-4DE4-A4BA-EC1205D12FB7}"/>
    <cellStyle name="Normal_Palanca_06.99" xfId="28" xr:uid="{3C4617AF-9553-47B2-A5FA-01038C6CE6A1}"/>
    <cellStyle name="Porcentaje 2" xfId="20" xr:uid="{E036F45A-4331-4D69-B7DC-95FF01A08C93}"/>
  </cellStyles>
  <dxfs count="2">
    <dxf>
      <font>
        <condense val="0"/>
        <extend val="0"/>
        <color indexed="43"/>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6.xml"/><Relationship Id="rId68" Type="http://schemas.openxmlformats.org/officeDocument/2006/relationships/externalLink" Target="externalLinks/externalLink11.xml"/><Relationship Id="rId84" Type="http://schemas.openxmlformats.org/officeDocument/2006/relationships/externalLink" Target="externalLinks/externalLink27.xml"/><Relationship Id="rId89" Type="http://schemas.openxmlformats.org/officeDocument/2006/relationships/externalLink" Target="externalLinks/externalLink3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externalLink" Target="externalLinks/externalLink1.xml"/><Relationship Id="rId74" Type="http://schemas.openxmlformats.org/officeDocument/2006/relationships/externalLink" Target="externalLinks/externalLink17.xml"/><Relationship Id="rId79" Type="http://schemas.openxmlformats.org/officeDocument/2006/relationships/externalLink" Target="externalLinks/externalLink22.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externalLink" Target="externalLinks/externalLink33.xml"/><Relationship Id="rId95" Type="http://schemas.openxmlformats.org/officeDocument/2006/relationships/externalLink" Target="externalLinks/externalLink38.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externalLink" Target="externalLinks/externalLink7.xml"/><Relationship Id="rId69" Type="http://schemas.openxmlformats.org/officeDocument/2006/relationships/externalLink" Target="externalLinks/externalLink12.xml"/><Relationship Id="rId80" Type="http://schemas.openxmlformats.org/officeDocument/2006/relationships/externalLink" Target="externalLinks/externalLink23.xml"/><Relationship Id="rId85" Type="http://schemas.openxmlformats.org/officeDocument/2006/relationships/externalLink" Target="externalLinks/externalLink28.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externalLink" Target="externalLinks/externalLink10.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 Id="rId70" Type="http://schemas.openxmlformats.org/officeDocument/2006/relationships/externalLink" Target="externalLinks/externalLink13.xml"/><Relationship Id="rId75" Type="http://schemas.openxmlformats.org/officeDocument/2006/relationships/externalLink" Target="externalLinks/externalLink18.xml"/><Relationship Id="rId83" Type="http://schemas.openxmlformats.org/officeDocument/2006/relationships/externalLink" Target="externalLinks/externalLink26.xml"/><Relationship Id="rId88" Type="http://schemas.openxmlformats.org/officeDocument/2006/relationships/externalLink" Target="externalLinks/externalLink31.xml"/><Relationship Id="rId91" Type="http://schemas.openxmlformats.org/officeDocument/2006/relationships/externalLink" Target="externalLinks/externalLink34.xml"/><Relationship Id="rId96" Type="http://schemas.openxmlformats.org/officeDocument/2006/relationships/externalLink" Target="externalLinks/externalLink3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externalLink" Target="externalLinks/externalLink8.xml"/><Relationship Id="rId73" Type="http://schemas.openxmlformats.org/officeDocument/2006/relationships/externalLink" Target="externalLinks/externalLink16.xml"/><Relationship Id="rId78" Type="http://schemas.openxmlformats.org/officeDocument/2006/relationships/externalLink" Target="externalLinks/externalLink21.xml"/><Relationship Id="rId81" Type="http://schemas.openxmlformats.org/officeDocument/2006/relationships/externalLink" Target="externalLinks/externalLink24.xml"/><Relationship Id="rId86" Type="http://schemas.openxmlformats.org/officeDocument/2006/relationships/externalLink" Target="externalLinks/externalLink29.xml"/><Relationship Id="rId94" Type="http://schemas.openxmlformats.org/officeDocument/2006/relationships/externalLink" Target="externalLinks/externalLink37.xml"/><Relationship Id="rId99" Type="http://schemas.openxmlformats.org/officeDocument/2006/relationships/externalLink" Target="externalLinks/externalLink42.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9.xml"/><Relationship Id="rId97" Type="http://schemas.openxmlformats.org/officeDocument/2006/relationships/externalLink" Target="externalLinks/externalLink40.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14.xml"/><Relationship Id="rId92" Type="http://schemas.openxmlformats.org/officeDocument/2006/relationships/externalLink" Target="externalLinks/externalLink3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9.xml"/><Relationship Id="rId87" Type="http://schemas.openxmlformats.org/officeDocument/2006/relationships/externalLink" Target="externalLinks/externalLink30.xml"/><Relationship Id="rId61" Type="http://schemas.openxmlformats.org/officeDocument/2006/relationships/externalLink" Target="externalLinks/externalLink4.xml"/><Relationship Id="rId82" Type="http://schemas.openxmlformats.org/officeDocument/2006/relationships/externalLink" Target="externalLinks/externalLink25.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20.xml"/><Relationship Id="rId100"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5.xml"/><Relationship Id="rId93" Type="http://schemas.openxmlformats.org/officeDocument/2006/relationships/externalLink" Target="externalLinks/externalLink36.xml"/><Relationship Id="rId98" Type="http://schemas.openxmlformats.org/officeDocument/2006/relationships/externalLink" Target="externalLinks/externalLink4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781050</xdr:colOff>
      <xdr:row>8</xdr:row>
      <xdr:rowOff>47626</xdr:rowOff>
    </xdr:from>
    <xdr:to>
      <xdr:col>6</xdr:col>
      <xdr:colOff>104775</xdr:colOff>
      <xdr:row>15</xdr:row>
      <xdr:rowOff>19051</xdr:rowOff>
    </xdr:to>
    <xdr:pic>
      <xdr:nvPicPr>
        <xdr:cNvPr id="2" name="1 Imagen" descr="C:\Documents and Settings\cmercado\Mis documentos\Cathy Mercado\LOGOS\con República del Perú\Logo SBS RDP BN final.jpg">
          <a:extLst>
            <a:ext uri="{FF2B5EF4-FFF2-40B4-BE49-F238E27FC236}">
              <a16:creationId xmlns:a16="http://schemas.microsoft.com/office/drawing/2014/main" id="{6449E352-E350-4630-B043-E761F0590CDF}"/>
            </a:ext>
          </a:extLst>
        </xdr:cNvPr>
        <xdr:cNvPicPr/>
      </xdr:nvPicPr>
      <xdr:blipFill>
        <a:blip xmlns:r="http://schemas.openxmlformats.org/officeDocument/2006/relationships" r:embed="rId1"/>
        <a:srcRect/>
        <a:stretch>
          <a:fillRect/>
        </a:stretch>
      </xdr:blipFill>
      <xdr:spPr bwMode="auto">
        <a:xfrm>
          <a:off x="1946910" y="1739266"/>
          <a:ext cx="2707005" cy="135826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40</xdr:col>
      <xdr:colOff>0</xdr:colOff>
      <xdr:row>119</xdr:row>
      <xdr:rowOff>19050</xdr:rowOff>
    </xdr:from>
    <xdr:to>
      <xdr:col>40</xdr:col>
      <xdr:colOff>0</xdr:colOff>
      <xdr:row>121</xdr:row>
      <xdr:rowOff>0</xdr:rowOff>
    </xdr:to>
    <xdr:sp macro="" textlink="">
      <xdr:nvSpPr>
        <xdr:cNvPr id="2" name="Text Box 1">
          <a:extLst>
            <a:ext uri="{FF2B5EF4-FFF2-40B4-BE49-F238E27FC236}">
              <a16:creationId xmlns:a16="http://schemas.microsoft.com/office/drawing/2014/main" id="{3B40819E-BF86-4B08-A9E2-BC06AC4C7350}"/>
            </a:ext>
          </a:extLst>
        </xdr:cNvPr>
        <xdr:cNvSpPr txBox="1">
          <a:spLocks noChangeArrowheads="1"/>
        </xdr:cNvSpPr>
      </xdr:nvSpPr>
      <xdr:spPr bwMode="auto">
        <a:xfrm>
          <a:off x="39753540" y="1416939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40</xdr:col>
      <xdr:colOff>0</xdr:colOff>
      <xdr:row>119</xdr:row>
      <xdr:rowOff>19050</xdr:rowOff>
    </xdr:from>
    <xdr:to>
      <xdr:col>40</xdr:col>
      <xdr:colOff>0</xdr:colOff>
      <xdr:row>121</xdr:row>
      <xdr:rowOff>0</xdr:rowOff>
    </xdr:to>
    <xdr:sp macro="" textlink="">
      <xdr:nvSpPr>
        <xdr:cNvPr id="3" name="Text Box 2">
          <a:extLst>
            <a:ext uri="{FF2B5EF4-FFF2-40B4-BE49-F238E27FC236}">
              <a16:creationId xmlns:a16="http://schemas.microsoft.com/office/drawing/2014/main" id="{7B2FD02F-AEF8-4BE0-BA9F-09EEAB48905D}"/>
            </a:ext>
          </a:extLst>
        </xdr:cNvPr>
        <xdr:cNvSpPr txBox="1">
          <a:spLocks noChangeArrowheads="1"/>
        </xdr:cNvSpPr>
      </xdr:nvSpPr>
      <xdr:spPr bwMode="auto">
        <a:xfrm>
          <a:off x="39753540" y="1416939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40</xdr:col>
      <xdr:colOff>0</xdr:colOff>
      <xdr:row>119</xdr:row>
      <xdr:rowOff>19050</xdr:rowOff>
    </xdr:from>
    <xdr:to>
      <xdr:col>40</xdr:col>
      <xdr:colOff>0</xdr:colOff>
      <xdr:row>121</xdr:row>
      <xdr:rowOff>0</xdr:rowOff>
    </xdr:to>
    <xdr:sp macro="" textlink="">
      <xdr:nvSpPr>
        <xdr:cNvPr id="4" name="Text Box 3">
          <a:extLst>
            <a:ext uri="{FF2B5EF4-FFF2-40B4-BE49-F238E27FC236}">
              <a16:creationId xmlns:a16="http://schemas.microsoft.com/office/drawing/2014/main" id="{9F0E83A4-818F-48CE-8D76-447F4257F146}"/>
            </a:ext>
          </a:extLst>
        </xdr:cNvPr>
        <xdr:cNvSpPr txBox="1">
          <a:spLocks noChangeArrowheads="1"/>
        </xdr:cNvSpPr>
      </xdr:nvSpPr>
      <xdr:spPr bwMode="auto">
        <a:xfrm>
          <a:off x="39753540" y="1416939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2324100</xdr:colOff>
      <xdr:row>0</xdr:row>
      <xdr:rowOff>0</xdr:rowOff>
    </xdr:from>
    <xdr:to>
      <xdr:col>0</xdr:col>
      <xdr:colOff>2495550</xdr:colOff>
      <xdr:row>0</xdr:row>
      <xdr:rowOff>0</xdr:rowOff>
    </xdr:to>
    <xdr:sp macro="" textlink="">
      <xdr:nvSpPr>
        <xdr:cNvPr id="2" name="Text Box 1">
          <a:extLst>
            <a:ext uri="{FF2B5EF4-FFF2-40B4-BE49-F238E27FC236}">
              <a16:creationId xmlns:a16="http://schemas.microsoft.com/office/drawing/2014/main" id="{7AF77843-2DE8-431E-906B-C4E76F07E694}"/>
            </a:ext>
          </a:extLst>
        </xdr:cNvPr>
        <xdr:cNvSpPr txBox="1">
          <a:spLocks noChangeArrowheads="1"/>
        </xdr:cNvSpPr>
      </xdr:nvSpPr>
      <xdr:spPr bwMode="auto">
        <a:xfrm>
          <a:off x="23241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12</xdr:col>
      <xdr:colOff>2324100</xdr:colOff>
      <xdr:row>0</xdr:row>
      <xdr:rowOff>0</xdr:rowOff>
    </xdr:from>
    <xdr:to>
      <xdr:col>12</xdr:col>
      <xdr:colOff>2495550</xdr:colOff>
      <xdr:row>0</xdr:row>
      <xdr:rowOff>0</xdr:rowOff>
    </xdr:to>
    <xdr:sp macro="" textlink="">
      <xdr:nvSpPr>
        <xdr:cNvPr id="3" name="Text Box 2">
          <a:extLst>
            <a:ext uri="{FF2B5EF4-FFF2-40B4-BE49-F238E27FC236}">
              <a16:creationId xmlns:a16="http://schemas.microsoft.com/office/drawing/2014/main" id="{A4B1AF6A-AF7F-42FD-A2DE-6910B3EB2561}"/>
            </a:ext>
          </a:extLst>
        </xdr:cNvPr>
        <xdr:cNvSpPr txBox="1">
          <a:spLocks noChangeArrowheads="1"/>
        </xdr:cNvSpPr>
      </xdr:nvSpPr>
      <xdr:spPr bwMode="auto">
        <a:xfrm>
          <a:off x="1368552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24</xdr:col>
      <xdr:colOff>2324100</xdr:colOff>
      <xdr:row>0</xdr:row>
      <xdr:rowOff>0</xdr:rowOff>
    </xdr:from>
    <xdr:to>
      <xdr:col>24</xdr:col>
      <xdr:colOff>2495550</xdr:colOff>
      <xdr:row>0</xdr:row>
      <xdr:rowOff>0</xdr:rowOff>
    </xdr:to>
    <xdr:sp macro="" textlink="">
      <xdr:nvSpPr>
        <xdr:cNvPr id="4" name="Text Box 3">
          <a:extLst>
            <a:ext uri="{FF2B5EF4-FFF2-40B4-BE49-F238E27FC236}">
              <a16:creationId xmlns:a16="http://schemas.microsoft.com/office/drawing/2014/main" id="{BC62DC71-B1AA-4181-A541-0B2C2B62880F}"/>
            </a:ext>
          </a:extLst>
        </xdr:cNvPr>
        <xdr:cNvSpPr txBox="1">
          <a:spLocks noChangeArrowheads="1"/>
        </xdr:cNvSpPr>
      </xdr:nvSpPr>
      <xdr:spPr bwMode="auto">
        <a:xfrm>
          <a:off x="2433828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36</xdr:col>
      <xdr:colOff>2324100</xdr:colOff>
      <xdr:row>0</xdr:row>
      <xdr:rowOff>0</xdr:rowOff>
    </xdr:from>
    <xdr:to>
      <xdr:col>36</xdr:col>
      <xdr:colOff>2495550</xdr:colOff>
      <xdr:row>0</xdr:row>
      <xdr:rowOff>0</xdr:rowOff>
    </xdr:to>
    <xdr:sp macro="" textlink="">
      <xdr:nvSpPr>
        <xdr:cNvPr id="5" name="Text Box 4">
          <a:extLst>
            <a:ext uri="{FF2B5EF4-FFF2-40B4-BE49-F238E27FC236}">
              <a16:creationId xmlns:a16="http://schemas.microsoft.com/office/drawing/2014/main" id="{8C5BEC2C-B817-4EC9-AC48-6BB8648B7E49}"/>
            </a:ext>
          </a:extLst>
        </xdr:cNvPr>
        <xdr:cNvSpPr txBox="1">
          <a:spLocks noChangeArrowheads="1"/>
        </xdr:cNvSpPr>
      </xdr:nvSpPr>
      <xdr:spPr bwMode="auto">
        <a:xfrm>
          <a:off x="347472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40</xdr:col>
      <xdr:colOff>0</xdr:colOff>
      <xdr:row>0</xdr:row>
      <xdr:rowOff>0</xdr:rowOff>
    </xdr:from>
    <xdr:to>
      <xdr:col>40</xdr:col>
      <xdr:colOff>0</xdr:colOff>
      <xdr:row>0</xdr:row>
      <xdr:rowOff>0</xdr:rowOff>
    </xdr:to>
    <xdr:sp macro="" textlink="">
      <xdr:nvSpPr>
        <xdr:cNvPr id="6" name="Text Box 5">
          <a:extLst>
            <a:ext uri="{FF2B5EF4-FFF2-40B4-BE49-F238E27FC236}">
              <a16:creationId xmlns:a16="http://schemas.microsoft.com/office/drawing/2014/main" id="{B31301E9-BA22-4DC0-95B4-52E59F66D1BC}"/>
            </a:ext>
          </a:extLst>
        </xdr:cNvPr>
        <xdr:cNvSpPr txBox="1">
          <a:spLocks noChangeArrowheads="1"/>
        </xdr:cNvSpPr>
      </xdr:nvSpPr>
      <xdr:spPr bwMode="auto">
        <a:xfrm>
          <a:off x="3846576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40</xdr:col>
      <xdr:colOff>0</xdr:colOff>
      <xdr:row>0</xdr:row>
      <xdr:rowOff>0</xdr:rowOff>
    </xdr:from>
    <xdr:to>
      <xdr:col>40</xdr:col>
      <xdr:colOff>0</xdr:colOff>
      <xdr:row>0</xdr:row>
      <xdr:rowOff>0</xdr:rowOff>
    </xdr:to>
    <xdr:sp macro="" textlink="">
      <xdr:nvSpPr>
        <xdr:cNvPr id="7" name="Text Box 6">
          <a:extLst>
            <a:ext uri="{FF2B5EF4-FFF2-40B4-BE49-F238E27FC236}">
              <a16:creationId xmlns:a16="http://schemas.microsoft.com/office/drawing/2014/main" id="{7116120B-9D81-4D52-B9B5-AEB61577E55B}"/>
            </a:ext>
          </a:extLst>
        </xdr:cNvPr>
        <xdr:cNvSpPr txBox="1">
          <a:spLocks noChangeArrowheads="1"/>
        </xdr:cNvSpPr>
      </xdr:nvSpPr>
      <xdr:spPr bwMode="auto">
        <a:xfrm>
          <a:off x="3846576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40</xdr:col>
      <xdr:colOff>0</xdr:colOff>
      <xdr:row>0</xdr:row>
      <xdr:rowOff>0</xdr:rowOff>
    </xdr:from>
    <xdr:to>
      <xdr:col>40</xdr:col>
      <xdr:colOff>0</xdr:colOff>
      <xdr:row>0</xdr:row>
      <xdr:rowOff>0</xdr:rowOff>
    </xdr:to>
    <xdr:sp macro="" textlink="">
      <xdr:nvSpPr>
        <xdr:cNvPr id="8" name="Text Box 7">
          <a:extLst>
            <a:ext uri="{FF2B5EF4-FFF2-40B4-BE49-F238E27FC236}">
              <a16:creationId xmlns:a16="http://schemas.microsoft.com/office/drawing/2014/main" id="{21BFBDEF-CE4E-4957-AAA1-200A31A9B4E8}"/>
            </a:ext>
          </a:extLst>
        </xdr:cNvPr>
        <xdr:cNvSpPr txBox="1">
          <a:spLocks noChangeArrowheads="1"/>
        </xdr:cNvSpPr>
      </xdr:nvSpPr>
      <xdr:spPr bwMode="auto">
        <a:xfrm>
          <a:off x="3846576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40</xdr:col>
      <xdr:colOff>0</xdr:colOff>
      <xdr:row>0</xdr:row>
      <xdr:rowOff>0</xdr:rowOff>
    </xdr:from>
    <xdr:to>
      <xdr:col>40</xdr:col>
      <xdr:colOff>0</xdr:colOff>
      <xdr:row>0</xdr:row>
      <xdr:rowOff>0</xdr:rowOff>
    </xdr:to>
    <xdr:sp macro="" textlink="">
      <xdr:nvSpPr>
        <xdr:cNvPr id="9" name="Text Box 8">
          <a:extLst>
            <a:ext uri="{FF2B5EF4-FFF2-40B4-BE49-F238E27FC236}">
              <a16:creationId xmlns:a16="http://schemas.microsoft.com/office/drawing/2014/main" id="{34397EFB-F76A-48EB-8F5A-4726204DF568}"/>
            </a:ext>
          </a:extLst>
        </xdr:cNvPr>
        <xdr:cNvSpPr txBox="1">
          <a:spLocks noChangeArrowheads="1"/>
        </xdr:cNvSpPr>
      </xdr:nvSpPr>
      <xdr:spPr bwMode="auto">
        <a:xfrm>
          <a:off x="3846576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40</xdr:col>
      <xdr:colOff>0</xdr:colOff>
      <xdr:row>0</xdr:row>
      <xdr:rowOff>0</xdr:rowOff>
    </xdr:from>
    <xdr:to>
      <xdr:col>40</xdr:col>
      <xdr:colOff>0</xdr:colOff>
      <xdr:row>0</xdr:row>
      <xdr:rowOff>0</xdr:rowOff>
    </xdr:to>
    <xdr:sp macro="" textlink="">
      <xdr:nvSpPr>
        <xdr:cNvPr id="10" name="Text Box 25">
          <a:extLst>
            <a:ext uri="{FF2B5EF4-FFF2-40B4-BE49-F238E27FC236}">
              <a16:creationId xmlns:a16="http://schemas.microsoft.com/office/drawing/2014/main" id="{46B4DA23-AB11-4196-A4B6-5A25E8C6E2F0}"/>
            </a:ext>
          </a:extLst>
        </xdr:cNvPr>
        <xdr:cNvSpPr txBox="1">
          <a:spLocks noChangeArrowheads="1"/>
        </xdr:cNvSpPr>
      </xdr:nvSpPr>
      <xdr:spPr bwMode="auto">
        <a:xfrm>
          <a:off x="3846576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5</xdr:row>
      <xdr:rowOff>285750</xdr:rowOff>
    </xdr:from>
    <xdr:to>
      <xdr:col>4</xdr:col>
      <xdr:colOff>0</xdr:colOff>
      <xdr:row>6</xdr:row>
      <xdr:rowOff>57150</xdr:rowOff>
    </xdr:to>
    <xdr:sp macro="" textlink="">
      <xdr:nvSpPr>
        <xdr:cNvPr id="2" name="Text Box 6">
          <a:extLst>
            <a:ext uri="{FF2B5EF4-FFF2-40B4-BE49-F238E27FC236}">
              <a16:creationId xmlns:a16="http://schemas.microsoft.com/office/drawing/2014/main" id="{6D97642C-B994-4566-A4A1-12AF34E2391E}"/>
            </a:ext>
          </a:extLst>
        </xdr:cNvPr>
        <xdr:cNvSpPr txBox="1">
          <a:spLocks noChangeArrowheads="1"/>
        </xdr:cNvSpPr>
      </xdr:nvSpPr>
      <xdr:spPr bwMode="auto">
        <a:xfrm>
          <a:off x="5737860" y="1687830"/>
          <a:ext cx="0" cy="6096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Alcance%20B-3201%20-%20Distribuci&#243;n%20de%20oficinas%20por%20zona%20EF.xlsx" TargetMode="External"/><Relationship Id="rId1" Type="http://schemas.openxmlformats.org/officeDocument/2006/relationships/externalLinkPath" Target="Actual%20Consolidado/EF/Alcance%20B-3201%20-%20Distribuci&#243;n%20de%20oficinas%20por%20zona%20E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MENSUAL\BC-JUNIO\ESTBCJUL.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96.3.1.51/BOLETIN/MENSUAL/Inf-financiera/2002/2002-03/Web/Public/01-25%20Bcos%20Mar-2002.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Alcance%20B-3241%20-%20Cr&#233;ditos%20y%20dep&#243;sitos%20por%20oficina%20EF.xlsx" TargetMode="External"/><Relationship Id="rId1" Type="http://schemas.openxmlformats.org/officeDocument/2006/relationships/externalLinkPath" Target="Actual%20Consolidado/EF/Alcance%20B-3241%20-%20Cr&#233;ditos%20y%20dep&#243;sitos%20por%20oficina%20EF.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2023\Ago\EF\Data\Informe%20-%20Boletin%20-%20EEFF%20e%20Indic%20Emp.%20F%20Vigente%20Ago%202023.xlsm" TargetMode="External"/><Relationship Id="rId1" Type="http://schemas.openxmlformats.org/officeDocument/2006/relationships/externalLinkPath" Target="file:///\\sbs.gob.pe\data\esteco\Pc-OBorda\Boletin-Bcos\BOLETIN%20PUBLIC%20WEB\2023\Ago\EF\Data\Informe%20-%20Boletin%20-%20EEFF%20e%20Indic%20Emp.%20F%20Vigente%20Ago%202023.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bs\data\Mis%20documentos\GEE\Carpeta%20IMF\2003\12-2003\Distribuci&#243;n%20Colocaciones.xls"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22%20Estructura%20del%20Activo%20EF.xls" TargetMode="External"/><Relationship Id="rId1" Type="http://schemas.openxmlformats.org/officeDocument/2006/relationships/externalLinkPath" Target="Actual%20Consolidado/EF/Estructura%20B-3222%20Estructura%20del%20Activo%20EF.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Informe%20-%20Bolet&#237;n%20Estad&#237;stico%20Emp.%20Financieras%20Web%20Ene-201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bs\data\Documents%20and%20Settings\JTalledo\Mis%20documentos\Jackie\Carpeta%2012-2007\Carpeta%20IMF%20(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borda\Financ\Efra&#237;n\Bancos\FormatosPublicaciones\01-25%20Bcos%20Ene-2002.xls"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23%20Estructura%20del%20Pasivo%20EF.xls" TargetMode="External"/><Relationship Id="rId1" Type="http://schemas.openxmlformats.org/officeDocument/2006/relationships/externalLinkPath" Target="Actual%20Consolidado/EF/Estructura%20B-3223%20Estructura%20del%20Pasivo%20EF.xls"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24%20Estructura%20de%20los%20Ingresos%20Financieros%20EF.xls" TargetMode="External"/><Relationship Id="rId1" Type="http://schemas.openxmlformats.org/officeDocument/2006/relationships/externalLinkPath" Target="Actual%20Consolidado/EF/Estructura%20B-3224%20Estructura%20de%20los%20Ingresos%20Financieros%20EF.xls"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25%20Estructura%20de%20los%20Gastos%20de%20Administraci&#243;n%20EF.xls" TargetMode="External"/><Relationship Id="rId1" Type="http://schemas.openxmlformats.org/officeDocument/2006/relationships/externalLinkPath" Target="Actual%20Consolidado/EF/Estructura%20B-3225%20Estructura%20de%20los%20Gastos%20de%20Administraci&#243;n%20EF.xls"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35%20Estructura%20de%20cr&#233;ditos%20directos%20por%20modalidad%20EF.xls" TargetMode="External"/><Relationship Id="rId1" Type="http://schemas.openxmlformats.org/officeDocument/2006/relationships/externalLinkPath" Target="Actual%20Consolidado/EF/Estructura%20B-3235%20Estructura%20de%20cr&#233;ditos%20directos%20por%20modalidad%20EF.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bs\data\BOLETIN\MENSUAL\Inf-financiera\2002\Feb\Web\Public\01-25%20Bcos%20Feb-2002.xls"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36%20Estructura%20de%20cr&#233;ditos%20por%20tipo%20y%20modalidad%20EF.xls" TargetMode="External"/><Relationship Id="rId1" Type="http://schemas.openxmlformats.org/officeDocument/2006/relationships/externalLinkPath" Target="Actual%20Consolidado/EF/Estructura%20B-3236%20Estructura%20de%20cr&#233;ditos%20por%20tipo%20y%20modalidad%20EF.xls"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37%20Estructura%20de%20los%20Cr&#233;ditos%20Indirectos%20EF.xls" TargetMode="External"/><Relationship Id="rId1" Type="http://schemas.openxmlformats.org/officeDocument/2006/relationships/externalLinkPath" Target="Actual%20Consolidado/EF/Estructura%20B-3237%20Estructura%20de%20los%20Cr&#233;ditos%20Indirectos%20EF.xls"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38%20Estructura%20de%20los%20dep&#243;sitos%20por%20tipo%20EF.xls" TargetMode="External"/><Relationship Id="rId1" Type="http://schemas.openxmlformats.org/officeDocument/2006/relationships/externalLinkPath" Target="Actual%20Consolidado/EF/Estructura%20B-3238%20Estructura%20de%20los%20dep&#243;sitos%20por%20tipo%20EF.xls" TargetMode="External"/></Relationships>
</file>

<file path=xl/externalLinks/_rels/externalLink19.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39%20Estructura%20de%20los%20Adeudos%20y%20Obligaciones%20Financieras%20EF.xls" TargetMode="External"/><Relationship Id="rId1" Type="http://schemas.openxmlformats.org/officeDocument/2006/relationships/externalLinkPath" Target="Actual%20Consolidado/EF/Estructura%20B-3239%20Estructura%20de%20los%20Adeudos%20y%20Obligaciones%20Financieras%20EF.xls" TargetMode="External"/></Relationships>
</file>

<file path=xl/externalLinks/_rels/externalLink20.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40%20Fideicomisos%20y%20comisiones%20de%20confianza%20EF.xls" TargetMode="External"/><Relationship Id="rId1" Type="http://schemas.openxmlformats.org/officeDocument/2006/relationships/externalLinkPath" Target="Actual%20Consolidado/EF/Estructura%20B-3240%20Fideicomisos%20y%20comisiones%20de%20confianza%20EF.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bs\data\Boletin-Bcos\F&#243;rmula%20Excel-Siscor\Bcos\Estad&#237;stica%20Banco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bs.gob.pe\data\esteco\Esteco\ASF\Bolet&#237;n\Nuevas%20REFERENCIAS\Financieras\Plantilla%20Palanca%20Consolidada-Financieras_V6.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Informes/2009/04%20Abr/Palanca/fx%20risk%20&amp;%20trading%20portfolio%20feb09%20(version%2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mailweb.sbs.gob.pe/BOLETIN/MENSUAL/Inf-financiera/2002/2002-03/Web/Public/01-25%20Bcos%20Mar-20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Informes/2008/05%20May/Reporte%20Mensual%20de%20Mercado/ReporteMensualRM1MAYO2008.xls" TargetMode="External"/></Relationships>
</file>

<file path=xl/externalLinks/_rels/externalLink26.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Estructura%20B-3253%20Estructura%20de%20los%20gastos%20financieros%20EF.xls" TargetMode="External"/><Relationship Id="rId1" Type="http://schemas.openxmlformats.org/officeDocument/2006/relationships/externalLinkPath" Target="Actual%20Consolidado/EF/Estructura%20B-3253%20Estructura%20de%20los%20gastos%20financieros%20EF.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bs\data\Boletin-Bcos\BOLET&#205;N%20INFORMES\Bcos\Boletin%20Public\Informes%20Vigentes%20y%20Nuevos\Informe%20-%20Estad&#237;stica%20Bancos%20Web.xls" TargetMode="External"/></Relationships>
</file>

<file path=xl/externalLinks/_rels/externalLink28.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Indicadores%20EF%20ago23.xlsx" TargetMode="External"/><Relationship Id="rId1" Type="http://schemas.openxmlformats.org/officeDocument/2006/relationships/externalLinkPath" Target="Actual%20Consolidado/EF/Indicadores%20EF%20ago23.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Mmirandaq\Documents\Publicaciones\Bolet&#237;n\Financieras\1.%20Informaci&#243;n%20de%20las%20EF.xlsm" TargetMode="External"/></Relationships>
</file>

<file path=xl/externalLinks/_rels/externalLink30.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Informaci&#243;n%20B-3254%20-%20Cr&#233;ditos%20directos%20y%20dep&#243;sitos%20por%20zona%20geogr&#225;fica%20EF.xlsx" TargetMode="External"/><Relationship Id="rId1" Type="http://schemas.openxmlformats.org/officeDocument/2006/relationships/externalLinkPath" Target="Actual%20Consolidado/EF/Informaci&#243;n%20B-3254%20-%20Cr&#233;ditos%20directos%20y%20dep&#243;sitos%20por%20zona%20geogr&#225;fica%20EF.xlsx" TargetMode="External"/></Relationships>
</file>

<file path=xl/externalLinks/_rels/externalLink31.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05%20Estruct%20Cr&#233;d%20Dir%20y%20Conting%20seg&#250;n%20Categ%20Riesgo%20Deudor%20EF.xls" TargetMode="External"/><Relationship Id="rId1" Type="http://schemas.openxmlformats.org/officeDocument/2006/relationships/externalLinkPath" Target="Actual%20Consolidado/EF/R.%20Crediticio%20B-3205%20Estruct%20Cr&#233;d%20Dir%20y%20Conting%20seg&#250;n%20Categ%20Riesgo%20Deudor%20EF.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Estad&#237;stica%20Finannciera.xls" TargetMode="External"/></Relationships>
</file>

<file path=xl/externalLinks/_rels/externalLink33.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19%20Cr&#233;ditos%20Directos%20seg&#250;n%20Situaci&#243;n%20EF.xls" TargetMode="External"/><Relationship Id="rId1" Type="http://schemas.openxmlformats.org/officeDocument/2006/relationships/externalLinkPath" Target="Actual%20Consolidado/EF/R.%20Crediticio%20B-3219%20Cr&#233;ditos%20Directos%20seg&#250;n%20Situaci&#243;n%20EF.xls" TargetMode="External"/></Relationships>
</file>

<file path=xl/externalLinks/_rels/externalLink34.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20%20Creditos%20Directos%20segun%20Tipo%20de%20Credito%20y%20Situacion%20EF.xls" TargetMode="External"/><Relationship Id="rId1" Type="http://schemas.openxmlformats.org/officeDocument/2006/relationships/externalLinkPath" Target="Actual%20Consolidado/EF/R.%20Crediticio%20B-3220%20Creditos%20Directos%20segun%20Tipo%20de%20Credito%20y%20Situacion%20EF.xls" TargetMode="External"/></Relationships>
</file>

<file path=xl/externalLinks/_rels/externalLink35.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21%20Cr&#233;ditos%20empresariales%20por%20Sector%20Econ&#243;mico%20EF.xls" TargetMode="External"/><Relationship Id="rId1" Type="http://schemas.openxmlformats.org/officeDocument/2006/relationships/externalLinkPath" Target="Actual%20Consolidado/EF/R.%20Crediticio%20B-3221%20Cr&#233;ditos%20empresariales%20por%20Sector%20Econ&#243;mico%20EF.xls" TargetMode="External"/></Relationships>
</file>

<file path=xl/externalLinks/_rels/externalLink36.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30%20Ratios%20de%20Morosidad%20seg&#250;n%20d&#237;as%20de%20incumplimiento%20EF.xls" TargetMode="External"/><Relationship Id="rId1" Type="http://schemas.openxmlformats.org/officeDocument/2006/relationships/externalLinkPath" Target="Actual%20Consolidado/EF/R.%20Crediticio%20B-3230%20Ratios%20de%20Morosidad%20seg&#250;n%20d&#237;as%20de%20incumplimiento%20EF.xls" TargetMode="External"/></Relationships>
</file>

<file path=xl/externalLinks/_rels/externalLink37.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34%20Flujo%20de%20cr&#233;ditos%20castigados%20por%20tipo%20EF.xls" TargetMode="External"/><Relationship Id="rId1" Type="http://schemas.openxmlformats.org/officeDocument/2006/relationships/externalLinkPath" Target="Actual%20Consolidado/EF/R.%20Crediticio%20B-3234%20Flujo%20de%20cr&#233;ditos%20castigados%20por%20tipo%20EF.xls" TargetMode="External"/></Relationships>
</file>

<file path=xl/externalLinks/_rels/externalLink38.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57%20Morosidad%20por%20tipo%20y%20modalidad%20EF.xls" TargetMode="External"/><Relationship Id="rId1" Type="http://schemas.openxmlformats.org/officeDocument/2006/relationships/externalLinkPath" Target="Actual%20Consolidado/EF/R.%20Crediticio%20B-3257%20Morosidad%20por%20tipo%20y%20modalidad%20EF.xls" TargetMode="External"/></Relationships>
</file>

<file path=xl/externalLinks/_rels/externalLink39.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71%20Estructura%20de%20Creditos%20Directos%20y%20Contingentes%20por%20Tipo%20de%20Cr&#233;dito%20y%20Categoria%20de%20Riesgo%20del%20Deudor%20EF.xls" TargetMode="External"/><Relationship Id="rId1" Type="http://schemas.openxmlformats.org/officeDocument/2006/relationships/externalLinkPath" Target="Actual%20Consolidado/EF/R.%20Crediticio%20B-3271%20Estructura%20de%20Creditos%20Directos%20y%20Contingentes%20por%20Tipo%20de%20Cr&#233;dito%20y%20Categoria%20de%20Riesgo%20del%20Deudor%20EF.xls" TargetMode="External"/></Relationships>
</file>

<file path=xl/externalLinks/_rels/externalLink40.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72%20Cr&#233;ditos%20directos%20por%20tipo,%20modalidad%20y%20moneda%20EF.xls" TargetMode="External"/><Relationship Id="rId1" Type="http://schemas.openxmlformats.org/officeDocument/2006/relationships/externalLinkPath" Target="Actual%20Consolidado/EF/R.%20Crediticio%20B-3272%20Cr&#233;ditos%20directos%20por%20tipo,%20modalidad%20y%20moneda%20EF.xls" TargetMode="External"/></Relationships>
</file>

<file path=xl/externalLinks/_rels/externalLink41.xml.rels><?xml version="1.0" encoding="UTF-8" standalone="yes"?>
<Relationships xmlns="http://schemas.openxmlformats.org/package/2006/relationships"><Relationship Id="rId2" Type="http://schemas.openxmlformats.org/officeDocument/2006/relationships/externalLinkPath" Target="file:///K:\Pc-OBorda\Boletin-Bcos\BOLETIN%20PUBLIC%20WEB\Boletin%20Consolidado\Actual%20Consolidado\EF\R.%20Crediticio%20B-3273%20Cr&#233;ditos%20directos%20por%20tipo%20de%20garant&#237;a%20EF.xls" TargetMode="External"/><Relationship Id="rId1" Type="http://schemas.openxmlformats.org/officeDocument/2006/relationships/externalLinkPath" Target="Actual%20Consolidado/EF/R.%20Crediticio%20B-3273%20Cr&#233;ditos%20directos%20por%20tipo%20de%20garant&#237;a%20EF.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Macros\Informe%20-%20Bolet&#237;n%20Estad&#237;stico%20Emp.%20Financieras%20Web%20Ene-201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BOLETIN/MENSUAL/Inf-financiera/2002/2002-03/Web/Public/01-25%20Bcos%20Mar-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4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BCJUL"/>
      <sheetName val="PET-P"/>
      <sheetName val="VALOR"/>
      <sheetName val="Dif"/>
      <sheetName val="CHECK"/>
      <sheetName val="ORIGINAL"/>
      <sheetName val="PS-P"/>
      <sheetName val="E-P"/>
      <sheetName val="Ctas-Ind (1)"/>
      <sheetName val="#¡REF"/>
      <sheetName val="Hoja16"/>
      <sheetName val="ESTBCJUL.XLW"/>
    </sheetNames>
    <definedNames>
      <definedName name="INDICE"/>
    </defined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45"/>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5-BG"/>
      <sheetName val="06-EGP"/>
      <sheetName val="1"/>
      <sheetName val="Data"/>
      <sheetName val="2"/>
      <sheetName val="Anexo"/>
      <sheetName val="3"/>
      <sheetName val="MACRO"/>
    </sheetNames>
    <sheetDataSet>
      <sheetData sheetId="0">
        <row r="3">
          <cell r="B3">
            <v>45169</v>
          </cell>
        </row>
        <row r="62">
          <cell r="B62" t="str">
            <v>Tipo de Cambio Contable:  S/ 3.695</v>
          </cell>
        </row>
      </sheetData>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8"/>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F042P"/>
      <sheetName val="F046P"/>
      <sheetName val="F050P"/>
      <sheetName val="F051P"/>
      <sheetName val="F053P"/>
      <sheetName val="F055P"/>
      <sheetName val="P057x"/>
      <sheetName val="F057P"/>
      <sheetName val="P058x"/>
      <sheetName val="F058P"/>
      <sheetName val="P059x"/>
      <sheetName val="F059P"/>
      <sheetName val="P060x"/>
      <sheetName val="F060P"/>
      <sheetName val="P061x"/>
      <sheetName val="F061P"/>
      <sheetName val="Depositos"/>
      <sheetName val="Dep_P"/>
      <sheetName val="FNCredt HipotP"/>
      <sheetName val="Hoja1"/>
    </sheetNames>
    <sheetDataSet>
      <sheetData sheetId="0">
        <row r="4">
          <cell r="D4">
            <v>42063</v>
          </cell>
        </row>
      </sheetData>
      <sheetData sheetId="1">
        <row r="42">
          <cell r="F42">
            <v>11422490.119999999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2"/>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6"/>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8"/>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9"/>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0"/>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3"/>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4"/>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9"/>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3x"/>
      <sheetName val="P023"/>
      <sheetName val="P025"/>
      <sheetName val="P029"/>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042"/>
      <sheetName val="P046"/>
      <sheetName val="P050"/>
      <sheetName val="P051"/>
      <sheetName val="P052x"/>
      <sheetName val="P052"/>
      <sheetName val="P053"/>
      <sheetName val="P055"/>
      <sheetName val="P056"/>
      <sheetName val="P057x"/>
      <sheetName val="P057"/>
      <sheetName val="P058x"/>
      <sheetName val="P058"/>
      <sheetName val="P059x"/>
      <sheetName val="P059"/>
      <sheetName val="P060x"/>
      <sheetName val="P060"/>
      <sheetName val="P061x"/>
      <sheetName val="P061"/>
      <sheetName val="P062"/>
      <sheetName val="P066"/>
      <sheetName val="P067x"/>
      <sheetName val="P067"/>
      <sheetName val="P068"/>
      <sheetName val="P069"/>
      <sheetName val="P070x"/>
      <sheetName val="P070"/>
      <sheetName val="P071x"/>
      <sheetName val="P071"/>
      <sheetName val="P072x"/>
      <sheetName val="P072"/>
      <sheetName val="P073x"/>
      <sheetName val="P073"/>
      <sheetName val="Validación"/>
      <sheetName val="RK (2)"/>
      <sheetName val="RK (3)"/>
      <sheetName val="Por garantía A"/>
      <sheetName val="Por garantía B"/>
      <sheetName val="N° Deudores"/>
      <sheetName val="Flujo Hipot"/>
      <sheetName val="P054"/>
      <sheetName val="P042B"/>
      <sheetName val="P062F"/>
      <sheetName val="P074"/>
    </sheetNames>
    <sheetDataSet>
      <sheetData sheetId="0" refreshError="1">
        <row r="4">
          <cell r="D4">
            <v>38960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BM"/>
      <sheetName val="OPERACIONAL"/>
      <sheetName val="MERCADO"/>
      <sheetName val="Valid_Mercado"/>
      <sheetName val="Valid_Palanca"/>
      <sheetName val="Patr-Efect"/>
      <sheetName val="8"/>
      <sheetName val="9"/>
      <sheetName val="25"/>
      <sheetName val="26"/>
      <sheetName val="27"/>
      <sheetName val="35"/>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icion ME"/>
      <sheetName val="Req Patrimonial"/>
      <sheetName val="cdo 23"/>
      <sheetName val="cdo 25"/>
      <sheetName val="Instrucciones"/>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7"/>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5"/>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or garantía A"/>
      <sheetName val="Por garantía B"/>
      <sheetName val="Flujo Crediticio"/>
      <sheetName val="P023x"/>
      <sheetName val="P023"/>
      <sheetName val="P029"/>
      <sheetName val="N° Deudores"/>
      <sheetName val="Nuevos Credt Hipot"/>
    </sheetNames>
    <sheetDataSet>
      <sheetData sheetId="0">
        <row r="4">
          <cell r="D4">
            <v>40390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x"/>
      <sheetName val="4"/>
      <sheetName val="6x"/>
      <sheetName val="6"/>
      <sheetName val="7x"/>
      <sheetName val="7"/>
    </sheetNames>
    <sheetDataSet>
      <sheetData sheetId="0"/>
      <sheetData sheetId="1"/>
      <sheetData sheetId="2"/>
      <sheetData sheetId="3"/>
      <sheetData sheetId="4"/>
      <sheetData sheetId="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5"/>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2"/>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42"/>
      <sheetName val="P046"/>
      <sheetName val="P050"/>
      <sheetName val="P051"/>
      <sheetName val="P053"/>
      <sheetName val="P055"/>
      <sheetName val="P056"/>
      <sheetName val="P057x"/>
      <sheetName val="P057"/>
      <sheetName val="P058x"/>
      <sheetName val="P058"/>
      <sheetName val="P059x"/>
      <sheetName val="P059"/>
      <sheetName val="P060x"/>
      <sheetName val="P060"/>
      <sheetName val="P061x"/>
      <sheetName val="P061"/>
    </sheetNames>
    <sheetDataSet>
      <sheetData sheetId="0" refreshError="1">
        <row r="4">
          <cell r="D4">
            <v>40390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0"/>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1"/>
    </sheetNames>
    <sheetDataSet>
      <sheetData sheetId="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8"/>
    </sheetNames>
    <sheetDataSet>
      <sheetData sheetId="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6"/>
    </sheetNames>
    <sheetDataSet>
      <sheetData sheetId="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9"/>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5"/>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3"/>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4"/>
    </sheetNames>
    <sheetDataSet>
      <sheetData sheetId="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7"/>
    </sheetNames>
    <sheetDataSet>
      <sheetData sheetId="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F042P"/>
      <sheetName val="F046P"/>
      <sheetName val="F050P"/>
      <sheetName val="F051P"/>
      <sheetName val="F053P"/>
      <sheetName val="F055P"/>
      <sheetName val="P057x"/>
      <sheetName val="F057P"/>
      <sheetName val="P058x"/>
      <sheetName val="F058P"/>
      <sheetName val="P059x"/>
      <sheetName val="F059P"/>
      <sheetName val="P060x"/>
      <sheetName val="F060P"/>
      <sheetName val="P061x"/>
      <sheetName val="F061P"/>
      <sheetName val="Depositos"/>
      <sheetName val="Dep_P"/>
      <sheetName val="FNCredt Hipot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hyperlink" Target="https://www.sbs.gob.pe/Portals/0/jer/pfrpv_normatividad/20160719_Res-11356-2008.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intranet1.sbs.gob.pe/idxall/seguros/doc/resolucion/11356-2008.r.doc" TargetMode="Externa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intranet1.sbs.gob.pe/idxall/seguros/doc/resolucion/11356-2008.r.doc" TargetMode="Externa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20B30-B178-476F-AD41-F86DFD11EA9D}">
  <dimension ref="A1:I25"/>
  <sheetViews>
    <sheetView showGridLines="0" tabSelected="1" view="pageBreakPreview" zoomScaleSheetLayoutView="120" workbookViewId="0">
      <selection activeCell="A6" sqref="A6:I6"/>
    </sheetView>
  </sheetViews>
  <sheetFormatPr baseColWidth="10" defaultColWidth="11.44140625" defaultRowHeight="13.8"/>
  <cols>
    <col min="1" max="1" width="4.6640625" style="1263" customWidth="1"/>
    <col min="2" max="9" width="12.33203125" style="1263" customWidth="1"/>
    <col min="10" max="16384" width="11.44140625" style="1263"/>
  </cols>
  <sheetData>
    <row r="1" spans="1:9" ht="14.4" thickTop="1">
      <c r="A1" s="1262"/>
      <c r="B1" s="1262"/>
      <c r="C1" s="1262"/>
      <c r="D1" s="1262"/>
      <c r="E1" s="1262"/>
      <c r="F1" s="1262"/>
      <c r="G1" s="1262"/>
      <c r="H1" s="1262"/>
    </row>
    <row r="2" spans="1:9">
      <c r="B2" s="1264"/>
    </row>
    <row r="3" spans="1:9" ht="28.2">
      <c r="B3" s="1265" t="s">
        <v>1434</v>
      </c>
    </row>
    <row r="4" spans="1:9" ht="21.6">
      <c r="B4" s="1266"/>
    </row>
    <row r="6" spans="1:9">
      <c r="A6" s="1267"/>
      <c r="B6" s="1267"/>
      <c r="C6" s="1267"/>
      <c r="D6" s="1267"/>
      <c r="E6" s="1267"/>
      <c r="F6" s="1267"/>
      <c r="G6" s="1267"/>
      <c r="H6" s="1267"/>
      <c r="I6" s="1267"/>
    </row>
    <row r="7" spans="1:9">
      <c r="A7" s="1268"/>
      <c r="B7" s="1268"/>
      <c r="C7" s="1268"/>
      <c r="E7" s="1268"/>
      <c r="F7" s="1268"/>
      <c r="G7" s="1268"/>
      <c r="H7" s="1268"/>
      <c r="I7" s="1268"/>
    </row>
    <row r="8" spans="1:9">
      <c r="A8" s="1268"/>
      <c r="B8" s="1268"/>
      <c r="C8" s="1268"/>
      <c r="D8" s="1268"/>
      <c r="E8" s="1268"/>
      <c r="F8" s="1268"/>
      <c r="G8" s="1268"/>
      <c r="H8" s="1268"/>
      <c r="I8" s="1268"/>
    </row>
    <row r="9" spans="1:9" ht="15.75" customHeight="1">
      <c r="B9" s="1269"/>
      <c r="C9" s="1269"/>
      <c r="D9" s="1269"/>
      <c r="E9" s="1269"/>
      <c r="F9" s="1269"/>
      <c r="G9" s="1269"/>
      <c r="H9" s="1269"/>
    </row>
    <row r="10" spans="1:9" ht="15.75" customHeight="1">
      <c r="B10" s="1269"/>
      <c r="C10" s="1269"/>
      <c r="D10" s="1269"/>
      <c r="E10" s="1269"/>
      <c r="F10" s="1269"/>
      <c r="G10" s="1269"/>
      <c r="H10" s="1269"/>
      <c r="I10" s="1270"/>
    </row>
    <row r="11" spans="1:9" ht="15.75" customHeight="1">
      <c r="B11" s="1269"/>
      <c r="C11" s="1269"/>
      <c r="D11" s="1269"/>
      <c r="E11" s="1269"/>
      <c r="F11" s="1269"/>
      <c r="G11" s="1269"/>
      <c r="H11" s="1269"/>
      <c r="I11" s="1270"/>
    </row>
    <row r="12" spans="1:9" ht="15.75" customHeight="1">
      <c r="B12" s="1269"/>
      <c r="C12" s="1269"/>
      <c r="D12" s="1269"/>
      <c r="E12" s="1269"/>
      <c r="F12" s="1269"/>
      <c r="G12" s="1269"/>
      <c r="H12" s="1269"/>
      <c r="I12" s="1270"/>
    </row>
    <row r="13" spans="1:9" ht="15.75" customHeight="1">
      <c r="B13" s="1269"/>
      <c r="C13" s="1269"/>
      <c r="D13" s="1269"/>
      <c r="E13" s="1269"/>
      <c r="F13" s="1269"/>
      <c r="G13" s="1269"/>
      <c r="H13" s="1269"/>
      <c r="I13" s="1270"/>
    </row>
    <row r="14" spans="1:9" ht="15.75" customHeight="1">
      <c r="B14" s="1269"/>
      <c r="C14" s="1269"/>
      <c r="D14" s="1269"/>
      <c r="E14" s="1269"/>
      <c r="F14" s="1269"/>
      <c r="G14" s="1269"/>
      <c r="H14" s="1269"/>
      <c r="I14" s="1270"/>
    </row>
    <row r="15" spans="1:9" ht="15.75" customHeight="1">
      <c r="B15" s="1269"/>
      <c r="C15" s="1269"/>
      <c r="D15" s="1269"/>
      <c r="E15" s="1269"/>
      <c r="F15" s="1269"/>
      <c r="G15" s="1269"/>
      <c r="H15" s="1269"/>
    </row>
    <row r="16" spans="1:9" ht="15.75" customHeight="1">
      <c r="B16" s="1269"/>
      <c r="C16" s="1269"/>
      <c r="D16" s="1269"/>
      <c r="E16" s="1269"/>
      <c r="F16" s="1269"/>
      <c r="G16" s="1269"/>
      <c r="H16" s="1269"/>
    </row>
    <row r="17" spans="1:9" ht="15.75" customHeight="1">
      <c r="B17" s="1271"/>
      <c r="C17" s="1271"/>
      <c r="D17" s="1271"/>
      <c r="E17" s="1271"/>
      <c r="F17" s="1271"/>
      <c r="G17" s="1271"/>
      <c r="H17" s="1271"/>
    </row>
    <row r="18" spans="1:9" ht="15.75" customHeight="1">
      <c r="B18" s="1271"/>
      <c r="C18" s="1271"/>
      <c r="D18" s="1271"/>
      <c r="E18" s="1271"/>
      <c r="F18" s="1271"/>
      <c r="G18" s="1271"/>
      <c r="H18" s="1271"/>
    </row>
    <row r="19" spans="1:9" ht="15.75" customHeight="1">
      <c r="B19" s="1271"/>
      <c r="C19" s="1271"/>
      <c r="D19" s="1271"/>
      <c r="E19" s="1271"/>
      <c r="F19" s="1272"/>
      <c r="G19" s="1272"/>
      <c r="H19" s="1272"/>
      <c r="I19" s="1272"/>
    </row>
    <row r="20" spans="1:9" ht="15.75" customHeight="1">
      <c r="B20" s="1273"/>
      <c r="C20" s="1273"/>
      <c r="D20" s="1273"/>
      <c r="E20" s="1273"/>
      <c r="F20" s="1272"/>
      <c r="G20" s="1272"/>
      <c r="H20" s="1272"/>
      <c r="I20" s="1272"/>
    </row>
    <row r="21" spans="1:9" ht="15.75" customHeight="1">
      <c r="B21" s="1273"/>
      <c r="C21" s="1273"/>
      <c r="D21" s="1273"/>
      <c r="E21" s="1273"/>
      <c r="F21" s="1272"/>
      <c r="G21" s="1272"/>
      <c r="H21" s="1272"/>
      <c r="I21" s="1272"/>
    </row>
    <row r="22" spans="1:9" ht="15.75" customHeight="1">
      <c r="B22" s="1273"/>
      <c r="C22" s="1273"/>
      <c r="D22" s="1273"/>
      <c r="E22" s="1273"/>
      <c r="F22" s="1274"/>
      <c r="G22" s="1274"/>
      <c r="H22" s="1274"/>
      <c r="I22" s="1275"/>
    </row>
    <row r="23" spans="1:9" ht="15.75" customHeight="1" thickBot="1">
      <c r="A23" s="1276"/>
      <c r="B23" s="1276"/>
      <c r="C23" s="1276"/>
      <c r="D23" s="1276"/>
      <c r="E23" s="1276"/>
      <c r="F23" s="1276"/>
      <c r="G23" s="1276"/>
      <c r="H23" s="1276"/>
      <c r="I23" s="1276"/>
    </row>
    <row r="24" spans="1:9" ht="3.75" customHeight="1" thickTop="1"/>
    <row r="25" spans="1:9" ht="15.75" customHeight="1"/>
  </sheetData>
  <mergeCells count="3">
    <mergeCell ref="A6:I6"/>
    <mergeCell ref="B9:H16"/>
    <mergeCell ref="F19:I21"/>
  </mergeCells>
  <printOptions horizontalCentered="1" verticalCentered="1"/>
  <pageMargins left="1.3474015748031496" right="0.78740157480314965" top="0.98425196850393704" bottom="0.98425196850393704" header="0" footer="0"/>
  <pageSetup paperSize="9" scale="109"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94A11-C6F0-4FA0-9627-38FCC0C8C362}">
  <dimension ref="A4:C60"/>
  <sheetViews>
    <sheetView showGridLines="0" view="pageBreakPreview" zoomScaleNormal="100" zoomScaleSheetLayoutView="100" workbookViewId="0">
      <selection sqref="A1:C65"/>
    </sheetView>
  </sheetViews>
  <sheetFormatPr baseColWidth="10" defaultRowHeight="14.4"/>
  <cols>
    <col min="1" max="1" width="4.33203125" style="1200" customWidth="1"/>
    <col min="2" max="2" width="89.109375" style="1200" customWidth="1"/>
    <col min="3" max="3" width="12.6640625" style="1200" customWidth="1"/>
    <col min="4" max="16384" width="11.5546875" style="1200"/>
  </cols>
  <sheetData>
    <row r="4" spans="1:3" ht="18">
      <c r="A4" s="1201" t="s">
        <v>1064</v>
      </c>
      <c r="B4" s="1201"/>
      <c r="C4" s="1201"/>
    </row>
    <row r="6" spans="1:3">
      <c r="B6" s="1204" t="s">
        <v>1378</v>
      </c>
      <c r="C6" s="1261" t="s">
        <v>1379</v>
      </c>
    </row>
    <row r="7" spans="1:3">
      <c r="B7" s="1204" t="s">
        <v>1380</v>
      </c>
      <c r="C7" s="1200">
        <v>1</v>
      </c>
    </row>
    <row r="8" spans="1:3">
      <c r="B8" s="1204" t="s">
        <v>1381</v>
      </c>
      <c r="C8" s="1200">
        <v>2</v>
      </c>
    </row>
    <row r="9" spans="1:3">
      <c r="B9" s="1204" t="s">
        <v>1382</v>
      </c>
      <c r="C9" s="1200">
        <v>3</v>
      </c>
    </row>
    <row r="10" spans="1:3">
      <c r="B10" s="1204" t="s">
        <v>1383</v>
      </c>
      <c r="C10" s="1200">
        <v>4</v>
      </c>
    </row>
    <row r="11" spans="1:3">
      <c r="B11" s="1204" t="s">
        <v>1384</v>
      </c>
      <c r="C11" s="1200">
        <v>5</v>
      </c>
    </row>
    <row r="12" spans="1:3">
      <c r="B12" s="1204" t="s">
        <v>1385</v>
      </c>
      <c r="C12" s="1200">
        <v>6</v>
      </c>
    </row>
    <row r="13" spans="1:3">
      <c r="B13" s="1204" t="s">
        <v>1386</v>
      </c>
      <c r="C13" s="1200">
        <v>7</v>
      </c>
    </row>
    <row r="14" spans="1:3">
      <c r="B14" s="1204" t="s">
        <v>1387</v>
      </c>
      <c r="C14" s="1200">
        <v>8</v>
      </c>
    </row>
    <row r="15" spans="1:3">
      <c r="B15" s="1204" t="s">
        <v>1388</v>
      </c>
      <c r="C15" s="1200">
        <v>9</v>
      </c>
    </row>
    <row r="16" spans="1:3">
      <c r="B16" s="1204" t="s">
        <v>1389</v>
      </c>
      <c r="C16" s="1200">
        <v>10</v>
      </c>
    </row>
    <row r="17" spans="2:3">
      <c r="B17" s="1204" t="s">
        <v>1390</v>
      </c>
      <c r="C17" s="1200">
        <v>11</v>
      </c>
    </row>
    <row r="18" spans="2:3">
      <c r="B18" s="1204" t="s">
        <v>1391</v>
      </c>
      <c r="C18" s="1200">
        <v>12</v>
      </c>
    </row>
    <row r="19" spans="2:3">
      <c r="B19" s="1204" t="s">
        <v>1392</v>
      </c>
      <c r="C19" s="1200">
        <v>13</v>
      </c>
    </row>
    <row r="20" spans="2:3">
      <c r="B20" s="1204" t="s">
        <v>1393</v>
      </c>
      <c r="C20" s="1200">
        <v>14</v>
      </c>
    </row>
    <row r="21" spans="2:3">
      <c r="B21" s="1204" t="s">
        <v>1394</v>
      </c>
      <c r="C21" s="1200">
        <v>15</v>
      </c>
    </row>
    <row r="22" spans="2:3">
      <c r="B22" s="1204" t="s">
        <v>1395</v>
      </c>
      <c r="C22" s="1200">
        <v>16</v>
      </c>
    </row>
    <row r="23" spans="2:3">
      <c r="B23" s="1204" t="s">
        <v>1396</v>
      </c>
      <c r="C23" s="1200">
        <v>17</v>
      </c>
    </row>
    <row r="24" spans="2:3">
      <c r="B24" s="1204" t="s">
        <v>1397</v>
      </c>
      <c r="C24" s="1200">
        <v>18</v>
      </c>
    </row>
    <row r="25" spans="2:3">
      <c r="B25" s="1204" t="s">
        <v>1398</v>
      </c>
      <c r="C25" s="1200">
        <v>19</v>
      </c>
    </row>
    <row r="26" spans="2:3">
      <c r="B26" s="1204" t="s">
        <v>1399</v>
      </c>
      <c r="C26" s="1200">
        <v>20</v>
      </c>
    </row>
    <row r="27" spans="2:3">
      <c r="B27" s="1204" t="s">
        <v>1400</v>
      </c>
      <c r="C27" s="1200">
        <v>21</v>
      </c>
    </row>
    <row r="28" spans="2:3">
      <c r="B28" s="1204" t="s">
        <v>1401</v>
      </c>
      <c r="C28" s="1200">
        <v>22</v>
      </c>
    </row>
    <row r="29" spans="2:3">
      <c r="B29" s="1204" t="s">
        <v>1402</v>
      </c>
      <c r="C29" s="1200">
        <v>23</v>
      </c>
    </row>
    <row r="30" spans="2:3">
      <c r="B30" s="1204" t="s">
        <v>1403</v>
      </c>
      <c r="C30" s="1200">
        <v>24</v>
      </c>
    </row>
    <row r="31" spans="2:3">
      <c r="B31" s="1204" t="s">
        <v>1404</v>
      </c>
      <c r="C31" s="1200">
        <v>25</v>
      </c>
    </row>
    <row r="32" spans="2:3">
      <c r="B32" s="1204" t="s">
        <v>1405</v>
      </c>
      <c r="C32" s="1200">
        <v>26</v>
      </c>
    </row>
    <row r="33" spans="2:3">
      <c r="B33" s="1204" t="s">
        <v>1406</v>
      </c>
      <c r="C33" s="1200">
        <v>27</v>
      </c>
    </row>
    <row r="34" spans="2:3">
      <c r="B34" s="1204" t="s">
        <v>1407</v>
      </c>
      <c r="C34" s="1200">
        <v>28</v>
      </c>
    </row>
    <row r="35" spans="2:3">
      <c r="B35" s="1204" t="s">
        <v>1408</v>
      </c>
      <c r="C35" s="1200">
        <v>29</v>
      </c>
    </row>
    <row r="36" spans="2:3">
      <c r="B36" s="1204" t="s">
        <v>1409</v>
      </c>
      <c r="C36" s="1200">
        <v>30</v>
      </c>
    </row>
    <row r="37" spans="2:3">
      <c r="B37" s="1204" t="s">
        <v>1410</v>
      </c>
      <c r="C37" s="1200">
        <v>31</v>
      </c>
    </row>
    <row r="38" spans="2:3">
      <c r="B38" s="1204" t="s">
        <v>1411</v>
      </c>
      <c r="C38" s="1200">
        <v>32</v>
      </c>
    </row>
    <row r="39" spans="2:3">
      <c r="B39" s="1204" t="s">
        <v>1412</v>
      </c>
      <c r="C39" s="1200">
        <v>33</v>
      </c>
    </row>
    <row r="40" spans="2:3">
      <c r="B40" s="1204" t="s">
        <v>1413</v>
      </c>
      <c r="C40" s="1200">
        <v>34</v>
      </c>
    </row>
    <row r="41" spans="2:3">
      <c r="B41" s="1204" t="s">
        <v>1414</v>
      </c>
      <c r="C41" s="1200">
        <v>35</v>
      </c>
    </row>
    <row r="42" spans="2:3">
      <c r="B42" s="1204" t="s">
        <v>1415</v>
      </c>
      <c r="C42" s="1200">
        <v>36</v>
      </c>
    </row>
    <row r="43" spans="2:3">
      <c r="B43" s="1204" t="s">
        <v>1416</v>
      </c>
      <c r="C43" s="1200">
        <v>37</v>
      </c>
    </row>
    <row r="44" spans="2:3">
      <c r="B44" s="1204" t="s">
        <v>1417</v>
      </c>
      <c r="C44" s="1200">
        <v>38</v>
      </c>
    </row>
    <row r="45" spans="2:3">
      <c r="B45" s="1204" t="s">
        <v>1418</v>
      </c>
      <c r="C45" s="1200">
        <v>39</v>
      </c>
    </row>
    <row r="46" spans="2:3">
      <c r="B46" s="1204" t="s">
        <v>1419</v>
      </c>
      <c r="C46" s="1200">
        <v>40</v>
      </c>
    </row>
    <row r="47" spans="2:3">
      <c r="B47" s="1204" t="s">
        <v>1420</v>
      </c>
      <c r="C47" s="1200">
        <v>41</v>
      </c>
    </row>
    <row r="48" spans="2:3">
      <c r="B48" s="1204" t="s">
        <v>1421</v>
      </c>
      <c r="C48" s="1200">
        <v>42</v>
      </c>
    </row>
    <row r="49" spans="2:3">
      <c r="B49" s="1204" t="s">
        <v>1422</v>
      </c>
      <c r="C49" s="1200">
        <v>43</v>
      </c>
    </row>
    <row r="50" spans="2:3">
      <c r="B50" s="1204" t="s">
        <v>1423</v>
      </c>
      <c r="C50" s="1200">
        <v>44</v>
      </c>
    </row>
    <row r="51" spans="2:3">
      <c r="B51" s="1204" t="s">
        <v>1424</v>
      </c>
      <c r="C51" s="1200">
        <v>45</v>
      </c>
    </row>
    <row r="52" spans="2:3">
      <c r="B52" s="1204" t="s">
        <v>1425</v>
      </c>
      <c r="C52" s="1200">
        <v>46</v>
      </c>
    </row>
    <row r="53" spans="2:3">
      <c r="B53" s="1204" t="s">
        <v>1426</v>
      </c>
      <c r="C53" s="1200">
        <v>47</v>
      </c>
    </row>
    <row r="54" spans="2:3">
      <c r="B54" s="1204" t="s">
        <v>1427</v>
      </c>
      <c r="C54" s="1200">
        <v>48</v>
      </c>
    </row>
    <row r="55" spans="2:3">
      <c r="B55" s="1204" t="s">
        <v>1428</v>
      </c>
      <c r="C55" s="1200">
        <v>49</v>
      </c>
    </row>
    <row r="56" spans="2:3">
      <c r="B56" s="1204" t="s">
        <v>1429</v>
      </c>
      <c r="C56" s="1200">
        <v>50</v>
      </c>
    </row>
    <row r="57" spans="2:3">
      <c r="B57" s="1204" t="s">
        <v>1430</v>
      </c>
      <c r="C57" s="1200">
        <v>51</v>
      </c>
    </row>
    <row r="58" spans="2:3">
      <c r="B58" s="1204" t="s">
        <v>1431</v>
      </c>
      <c r="C58" s="1200">
        <v>52</v>
      </c>
    </row>
    <row r="59" spans="2:3">
      <c r="B59" s="1204" t="s">
        <v>1432</v>
      </c>
      <c r="C59" s="1200">
        <v>53</v>
      </c>
    </row>
    <row r="60" spans="2:3">
      <c r="B60" s="1204" t="s">
        <v>1433</v>
      </c>
      <c r="C60" s="1200">
        <v>54</v>
      </c>
    </row>
  </sheetData>
  <mergeCells count="1">
    <mergeCell ref="A4:C4"/>
  </mergeCells>
  <hyperlinks>
    <hyperlink ref="B6" location="Agregación_EEFF!A5" display="Nota sobre la agregación de los E.E.F.F." xr:uid="{5F14C0E2-98CC-4BC2-A530-7995D6EA20BF}"/>
    <hyperlink ref="B7" location="1!A5" display="Balance General  " xr:uid="{F49131AA-A060-4D49-B67D-001A1A0B6E35}"/>
    <hyperlink ref="B8" location="2!A5" display="Estado de Ganancias y Pérdidas  " xr:uid="{6A2F46E1-D254-48FE-AF82-3F8F7CA3B1D6}"/>
    <hyperlink ref="B9" location="3!A5" display="Indicadores Financieros  " xr:uid="{97FB61C2-A1BC-4938-9F81-1CC4420C9254}"/>
    <hyperlink ref="B10" location="4!A5" display="Créditos Directos por Sector Económico  " xr:uid="{0C3C4706-DDF9-4FF1-85C3-308D246E63DF}"/>
    <hyperlink ref="B11" location="5!A5" display="Créditos Directos y Depósitos por Zona Geográfica  " xr:uid="{03A0F6F8-60CC-4149-9DE9-A9B1CC18B084}"/>
    <hyperlink ref="B12" location="6!A5" display="Depósitos según Escala de Montos  " xr:uid="{8FDA8138-F985-4970-B857-DD999532D6E3}"/>
    <hyperlink ref="B13" location="7!A5" display="Número de Personal  " xr:uid="{7429E664-AD34-4AC3-9F90-D6D06FA1FD8B}"/>
    <hyperlink ref="B14" location="8!A5" display="Requerimiento de Patrimonio Efectivo y Ratio de Capital Global  " xr:uid="{51276AD0-7D68-4CD5-B423-456D69B9CE8F}"/>
    <hyperlink ref="B15" location="9!A5" display="Activos y Contingentes Ponderados por Riesgo de Crédito  " xr:uid="{4CB45B56-A182-4952-B332-81486A6CF21F}"/>
    <hyperlink ref="B16" location="10!A5" display="Créditos Directos según Situación  " xr:uid="{AA9D0D4B-E765-4212-9B45-62D0FEF37310}"/>
    <hyperlink ref="B17" location="11!A5" display="Créditos Directos según Tipo de Crédito y Situación  " xr:uid="{D4121EB6-8948-43E2-AFDE-AB6334DB2599}"/>
    <hyperlink ref="B18" location="12!A5" display="Estructura de Créditos Directos e Indirectos según Categoría de Riesgo del Deudor  " xr:uid="{2F634A4A-0FA7-4D47-8336-B9E6847EA042}"/>
    <hyperlink ref="B19" location="13!A5" display="Estructura de Créditos Directos e Indirectos por Tipo de Crédito y Categoría de Riesgo del Deudor " xr:uid="{99AC9DF3-20E0-4896-B8E4-97D586826178}"/>
    <hyperlink ref="B20" location="14!A5" display="Créditos Directos por Tipo, Modalidad y Moneda" xr:uid="{FD0F9079-64CF-4DD5-8B9C-58BC59651DB4}"/>
    <hyperlink ref="B21" location="15!A5" display="Morosidad por tipo de crédito y modalidad  " xr:uid="{90E09675-2816-455F-9BCA-5F64D85FCB82}"/>
    <hyperlink ref="B22" location="16!A5" display="Ratios de Morosidad según días de incumplimiento  " xr:uid="{5F4D65DA-6D79-4358-BCD3-10862FB45D12}"/>
    <hyperlink ref="B23" location="17!A5" display="Créditos por Tipo de Garantía   " xr:uid="{47D7B8BC-2B03-4F28-9289-282699508919}"/>
    <hyperlink ref="B24" location="18!A5" display="Créditos a Actividades Empresariales por Sector Económico  " xr:uid="{27D33BAC-0428-4B46-9F0D-DB2AE79B561C}"/>
    <hyperlink ref="B25" location="19!A5" display="Flujo de Créditos Castigados por Tipo de Crédito  " xr:uid="{5513B2F5-DF30-4D19-AE78-9BAAF4F3DE00}"/>
    <hyperlink ref="B26" location="20!A5" display="Ratios de Liquidez  " xr:uid="{C8AAF5A1-56BB-4120-88C0-C3C452206B7C}"/>
    <hyperlink ref="B27" location="21!A5" display="Movimiento de los Depósitos  (Moneda Nacional)" xr:uid="{F3F17162-FB45-4DD3-B2E9-B6AEF33AEEBA}"/>
    <hyperlink ref="B28" location="22!A5" display="Movimiento de los Depósitos  (Moneda Extranjera)" xr:uid="{C06774AE-0DCB-4B8E-A626-762A12B50A81}"/>
    <hyperlink ref="B29" location="23!A5" display="Depósitos del Público por Tipo de Depósito y Plazo (Moneda Nacional)" xr:uid="{4761AB6B-38E4-44EB-B76B-1D09465ACA8E}"/>
    <hyperlink ref="B30" location="24!A5" display="Depósitos del Público por Tipo de Depósito y Plazo (Moneda Extranjera)" xr:uid="{B18520BB-677A-4435-82A5-AD15BF3430EB}"/>
    <hyperlink ref="B31" location="25!A5" display="Requerimiento de Patrimonio Efectivo por Riesgo de Mercado  " xr:uid="{A2CECD35-ED29-4E9E-92BD-BC617D7DBEA6}"/>
    <hyperlink ref="B32" location="26!A5" display="Posición Global en Moneda Extranjera  " xr:uid="{0B26FC29-0C29-471B-9C7A-1768E28FF160}"/>
    <hyperlink ref="B33" location="27!A5" display="Requerimiento de Patrimonio Efectivo por Riesgo Operacional  " xr:uid="{508C6685-C58E-4DB6-A9A2-76684D389006}"/>
    <hyperlink ref="B34" location="28!A5" display="Estructura del Activo  " xr:uid="{0268A513-933E-4CAF-8C73-15A5B28E9B33}"/>
    <hyperlink ref="B35" location="29!A5" display="Estructura de los Créditos Directos por Modalidad  " xr:uid="{F54EC52D-4327-4FC1-B89E-F09AD2705F39}"/>
    <hyperlink ref="B36" location="30!A5" display="Estructura de los Créditos Directos por Tipo y Modalidad  " xr:uid="{748D8410-0DDC-41FD-8790-9FA9BF5B64BA}"/>
    <hyperlink ref="B37" location="31!A5" display="Estructura de los Créditos Indirectos  " xr:uid="{933B9BC1-4870-4A69-AF4E-D25D2FF2E8EA}"/>
    <hyperlink ref="B38" location="32!A5" display="Estructura del Pasivo  " xr:uid="{AD6DC028-EC2E-4F69-8B9D-EB65C1D106C4}"/>
    <hyperlink ref="B39" location="33!A5" display="Estructura de los Depósitos por Tipo  " xr:uid="{C92DDD36-3EA7-4BC2-8457-2F8F6862781D}"/>
    <hyperlink ref="B40" location="34!A5" display="Estructura de los Adeudos y Obligaciones Financieras  " xr:uid="{5FAC31E0-BC30-4738-8C6D-3D53F876662C}"/>
    <hyperlink ref="B41" location="35!A5" display="Estructura del Patrimonio Efectivo" xr:uid="{5D8DFD91-2A4F-4FBE-A63C-C9FC706BC802}"/>
    <hyperlink ref="B42" location="36!A5" display="Estructura de los Ingresos Financieros  " xr:uid="{692799EF-2E48-4262-9C11-12BE0EDDBBD6}"/>
    <hyperlink ref="B43" location="37!A5" display="Estructura de los Gastos Financieros  " xr:uid="{D40744C1-3D83-4A1B-80B2-6B7A6F32E2CF}"/>
    <hyperlink ref="B44" location="38!A5" display="Estructura de los Gastos de Administración  " xr:uid="{BA07181C-8B81-4EEA-852D-8BA8CFB48CB3}"/>
    <hyperlink ref="B45" location="39!A5" display="Estructura de Fideicomisos y Comisiones de Confianza  " xr:uid="{65D4122F-7EA9-4F1C-BEC4-866199F0BD72}"/>
    <hyperlink ref="B46" location="40!A5" display="Ranking de Créditos, Depósitos y Patrimonio  " xr:uid="{A5F22E3B-E703-4B3E-8081-18A21885AE8C}"/>
    <hyperlink ref="B47" location="41!A5" display="Ranking de Créditos Directos por Tipo  " xr:uid="{C55AC92E-5B63-4CDA-B8E8-AE854AC3D565}"/>
    <hyperlink ref="B48" location="42!A5" display="Ranking de Créditos Directos por Modalidad de Operación  " xr:uid="{8F792112-97DC-4B1E-823A-130CF20AA1ED}"/>
    <hyperlink ref="B49" location="43!A5" display="Ranking de Depósitos por Tipo  " xr:uid="{E552FB92-EE83-4B37-AAE2-1758AE2A761A}"/>
    <hyperlink ref="B50" location="44!A5" display="Distribución de Oficinas por Zona Geográfica" xr:uid="{4BB0B2FE-E9D8-42F1-873B-A6AF04903777}"/>
    <hyperlink ref="B51" location="45!A5" display="Créditos Directos y Depósitos por Oficinas  " xr:uid="{B2D24808-4200-4E2D-BAB8-6E0CCA5CBB26}"/>
    <hyperlink ref="B52" location="46!A5" display="Estructura de los Créditos Directos por Departamento  " xr:uid="{04577299-1154-451D-B254-A64E86BE12F2}"/>
    <hyperlink ref="B53" location="47!A5" display="Estructura de los Depósitos por Departamento  " xr:uid="{53DF7FE8-1613-44FA-A2E0-4784CA5E9FD2}"/>
    <hyperlink ref="B54" location="48!A5" display="Depósitos por Tipo y Persona  " xr:uid="{C75D27F5-FA1F-444D-A5E1-42214EC8E153}"/>
    <hyperlink ref="B55" location="49!A5" display="Número de Depositantes por Tipo de Depósito  " xr:uid="{52346372-EFD0-497F-A5E6-22FC10802176}"/>
    <hyperlink ref="B56" location="50!A5" display="Número de Tarjetas de Débito" xr:uid="{55E51524-326D-484F-A739-E9A534F94AF5}"/>
    <hyperlink ref="B57" location="51!A5" display="Número de Deudores según Tipo de Crédito  " xr:uid="{56634417-F90F-4434-9376-25FA5263F07C}"/>
    <hyperlink ref="B58" location="52!A5" display="Número de Tarjetas de Crédito por Tipo  " xr:uid="{95461123-EE04-430A-BE1B-FF24AA92D34B}"/>
    <hyperlink ref="B59" location="53!A5" display="Nuevos Créditos Hipotecarios para Vivienda  " xr:uid="{E890EB90-927D-4356-9057-2FE8A6D0E0A5}"/>
    <hyperlink ref="B60" location="54!A5" display="Nuevos Créditos a Principales Sectores Económicos  " xr:uid="{B7598C79-00E6-412A-A575-7B087265EC28}"/>
  </hyperlinks>
  <pageMargins left="0.7" right="0.7" top="0.75" bottom="0.75"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3C261-06A7-4119-9C66-F515E1A8C640}">
  <sheetPr>
    <pageSetUpPr fitToPage="1"/>
  </sheetPr>
  <dimension ref="A1:D199"/>
  <sheetViews>
    <sheetView showGridLines="0" topLeftCell="A130" zoomScale="85" zoomScaleNormal="85" workbookViewId="0"/>
  </sheetViews>
  <sheetFormatPr baseColWidth="10" defaultColWidth="12.6640625" defaultRowHeight="13.2"/>
  <cols>
    <col min="1" max="1" width="7.33203125" style="1210" bestFit="1" customWidth="1"/>
    <col min="2" max="2" width="69.44140625" style="1210" bestFit="1" customWidth="1"/>
    <col min="3" max="3" width="99.6640625" style="1210" customWidth="1"/>
    <col min="4" max="16384" width="12.6640625" style="1210"/>
  </cols>
  <sheetData>
    <row r="1" spans="1:3" ht="13.8">
      <c r="A1" s="1203" t="s">
        <v>1065</v>
      </c>
    </row>
    <row r="2" spans="1:3" ht="13.8">
      <c r="B2" s="1211" t="s">
        <v>1066</v>
      </c>
    </row>
    <row r="3" spans="1:3" ht="6.6" customHeight="1"/>
    <row r="4" spans="1:3" ht="12.75" customHeight="1">
      <c r="B4" s="1212" t="s">
        <v>1067</v>
      </c>
      <c r="C4" s="1213"/>
    </row>
    <row r="5" spans="1:3">
      <c r="B5" s="1214"/>
      <c r="C5" s="1215"/>
    </row>
    <row r="6" spans="1:3">
      <c r="B6" s="1214"/>
      <c r="C6" s="1215"/>
    </row>
    <row r="7" spans="1:3" ht="30.75" customHeight="1">
      <c r="B7" s="1216"/>
      <c r="C7" s="1217"/>
    </row>
    <row r="8" spans="1:3" ht="14.4">
      <c r="B8" s="1218"/>
      <c r="C8" s="1218"/>
    </row>
    <row r="9" spans="1:3">
      <c r="A9" s="1219"/>
      <c r="B9" s="1219"/>
      <c r="C9" s="1219"/>
    </row>
    <row r="10" spans="1:3">
      <c r="A10" s="1220"/>
      <c r="B10" s="1220" t="s">
        <v>1068</v>
      </c>
      <c r="C10" s="1220"/>
    </row>
    <row r="11" spans="1:3" ht="13.8" thickBot="1">
      <c r="A11" s="1221"/>
      <c r="B11" s="1221"/>
      <c r="C11" s="1221"/>
    </row>
    <row r="12" spans="1:3" ht="24" customHeight="1">
      <c r="B12" s="8" t="s">
        <v>1069</v>
      </c>
      <c r="C12" s="1222"/>
    </row>
    <row r="13" spans="1:3" ht="11.4" customHeight="1">
      <c r="B13" s="8"/>
      <c r="C13" s="1222"/>
    </row>
    <row r="14" spans="1:3">
      <c r="A14" s="1223" t="s">
        <v>1070</v>
      </c>
      <c r="B14" s="8" t="s">
        <v>428</v>
      </c>
      <c r="C14" s="1220" t="str">
        <f>A15&amp;"+"&amp;A16&amp;"+"&amp;A17&amp;"+"&amp;A18</f>
        <v>(A.1)+(A.2)+(A.3)+(A.4)</v>
      </c>
    </row>
    <row r="15" spans="1:3">
      <c r="A15" s="1224" t="s">
        <v>1071</v>
      </c>
      <c r="B15" s="1225" t="s">
        <v>1072</v>
      </c>
      <c r="C15" s="576">
        <v>1101</v>
      </c>
    </row>
    <row r="16" spans="1:3">
      <c r="A16" s="1224" t="s">
        <v>1073</v>
      </c>
      <c r="B16" s="1225" t="s">
        <v>1074</v>
      </c>
      <c r="C16" s="7" t="s">
        <v>1075</v>
      </c>
    </row>
    <row r="17" spans="1:3">
      <c r="A17" s="1224" t="s">
        <v>1076</v>
      </c>
      <c r="B17" s="1225" t="s">
        <v>602</v>
      </c>
      <c r="C17" s="7" t="s">
        <v>1077</v>
      </c>
    </row>
    <row r="18" spans="1:3">
      <c r="A18" s="1224" t="s">
        <v>1078</v>
      </c>
      <c r="B18" s="1225" t="s">
        <v>1079</v>
      </c>
      <c r="C18" s="576">
        <v>1105</v>
      </c>
    </row>
    <row r="19" spans="1:3">
      <c r="A19" s="1223" t="s">
        <v>1080</v>
      </c>
      <c r="B19" s="8" t="s">
        <v>433</v>
      </c>
      <c r="C19" s="1226">
        <v>1201</v>
      </c>
    </row>
    <row r="20" spans="1:3" ht="18.75" customHeight="1">
      <c r="A20" s="1223" t="s">
        <v>1081</v>
      </c>
      <c r="B20" s="8" t="s">
        <v>1082</v>
      </c>
      <c r="C20" s="1220" t="str">
        <f>A21&amp;"+"&amp;A22&amp;"+"&amp;A23&amp;"+"&amp;A24&amp;"+"&amp;A25&amp;"+"&amp;A26</f>
        <v>(C.1)+(C.2)+(C.3)+(C.4)+(C.5)+(C.6)</v>
      </c>
    </row>
    <row r="21" spans="1:3">
      <c r="A21" s="1224" t="s">
        <v>1083</v>
      </c>
      <c r="B21" s="1225" t="s">
        <v>1084</v>
      </c>
      <c r="C21" s="7" t="s">
        <v>1085</v>
      </c>
    </row>
    <row r="22" spans="1:3">
      <c r="A22" s="1224" t="s">
        <v>1086</v>
      </c>
      <c r="B22" s="1225" t="s">
        <v>1087</v>
      </c>
      <c r="C22" s="7" t="s">
        <v>1088</v>
      </c>
    </row>
    <row r="23" spans="1:3">
      <c r="A23" s="1224" t="s">
        <v>1089</v>
      </c>
      <c r="B23" s="1225" t="s">
        <v>1090</v>
      </c>
      <c r="C23" s="576">
        <v>1305</v>
      </c>
    </row>
    <row r="24" spans="1:3">
      <c r="A24" s="1224" t="s">
        <v>1091</v>
      </c>
      <c r="B24" s="1225" t="s">
        <v>1092</v>
      </c>
      <c r="C24" s="576">
        <v>1306</v>
      </c>
    </row>
    <row r="25" spans="1:3">
      <c r="A25" s="1224" t="s">
        <v>1093</v>
      </c>
      <c r="B25" s="1225" t="s">
        <v>1094</v>
      </c>
      <c r="C25" s="576" t="s">
        <v>1095</v>
      </c>
    </row>
    <row r="26" spans="1:3">
      <c r="A26" s="1224" t="s">
        <v>1096</v>
      </c>
      <c r="B26" s="1225" t="s">
        <v>1097</v>
      </c>
      <c r="C26" s="1227" t="s">
        <v>1098</v>
      </c>
    </row>
    <row r="27" spans="1:3" ht="19.2" customHeight="1">
      <c r="A27" s="1223" t="s">
        <v>1099</v>
      </c>
      <c r="B27" s="8" t="s">
        <v>1100</v>
      </c>
      <c r="C27" s="1220" t="str">
        <f>A28&amp;"+"&amp;A39&amp;"+"&amp;A40&amp;"+"&amp;A43&amp;"+"&amp;A44</f>
        <v>(D.1)+(D.12)+(D.13)+(D.16)+(D.17)</v>
      </c>
    </row>
    <row r="28" spans="1:3">
      <c r="A28" s="1224" t="s">
        <v>1101</v>
      </c>
      <c r="B28" s="1228" t="s">
        <v>901</v>
      </c>
      <c r="C28" s="1220" t="str">
        <f>A29&amp;"+"&amp;A30&amp;"+"&amp;A31&amp;"+"&amp;A32&amp;"+"&amp;A33&amp;"+"&amp;A34&amp;"+"&amp;A35&amp;"+"&amp;A36&amp;"+"&amp;A37&amp;"+"&amp;A38</f>
        <v>(D.2)+(D.3)+(D.4)+(D.5)+(D.6)+(D.7)+(D.8)+(D.9)+(D.10)+(D.11)</v>
      </c>
    </row>
    <row r="29" spans="1:3" ht="27.6">
      <c r="A29" s="1224" t="s">
        <v>1102</v>
      </c>
      <c r="B29" s="1229" t="s">
        <v>643</v>
      </c>
      <c r="C29" s="1230" t="s">
        <v>1103</v>
      </c>
    </row>
    <row r="30" spans="1:3" ht="26.4">
      <c r="A30" s="1224" t="s">
        <v>1104</v>
      </c>
      <c r="B30" s="1229" t="s">
        <v>1105</v>
      </c>
      <c r="C30" s="1231" t="s">
        <v>1106</v>
      </c>
    </row>
    <row r="31" spans="1:3">
      <c r="A31" s="1224" t="s">
        <v>1107</v>
      </c>
      <c r="B31" s="1229" t="s">
        <v>390</v>
      </c>
      <c r="C31" s="1232" t="s">
        <v>1108</v>
      </c>
    </row>
    <row r="32" spans="1:3">
      <c r="A32" s="1224" t="s">
        <v>1109</v>
      </c>
      <c r="B32" s="1229" t="s">
        <v>624</v>
      </c>
      <c r="C32" s="1232" t="s">
        <v>1110</v>
      </c>
    </row>
    <row r="33" spans="1:3" ht="26.4">
      <c r="A33" s="1224" t="s">
        <v>1111</v>
      </c>
      <c r="B33" s="1229" t="s">
        <v>395</v>
      </c>
      <c r="C33" s="1231" t="s">
        <v>1112</v>
      </c>
    </row>
    <row r="34" spans="1:3" ht="26.4">
      <c r="A34" s="1224" t="s">
        <v>1113</v>
      </c>
      <c r="B34" s="1229" t="s">
        <v>1114</v>
      </c>
      <c r="C34" s="1231" t="s">
        <v>1115</v>
      </c>
    </row>
    <row r="35" spans="1:3">
      <c r="A35" s="1224" t="s">
        <v>1116</v>
      </c>
      <c r="B35" s="1229" t="s">
        <v>645</v>
      </c>
      <c r="C35" s="1233">
        <v>1401.04</v>
      </c>
    </row>
    <row r="36" spans="1:3" ht="14.4">
      <c r="A36" s="1224" t="s">
        <v>1117</v>
      </c>
      <c r="B36" s="1229" t="s">
        <v>647</v>
      </c>
      <c r="C36" s="1234" t="s">
        <v>1118</v>
      </c>
    </row>
    <row r="37" spans="1:3">
      <c r="A37" s="1235" t="s">
        <v>1119</v>
      </c>
      <c r="B37" s="1229" t="s">
        <v>1120</v>
      </c>
      <c r="C37" s="1231" t="s">
        <v>1121</v>
      </c>
    </row>
    <row r="38" spans="1:3" ht="66">
      <c r="A38" s="1235" t="s">
        <v>1122</v>
      </c>
      <c r="B38" s="1229" t="s">
        <v>602</v>
      </c>
      <c r="C38" s="1236" t="s">
        <v>1123</v>
      </c>
    </row>
    <row r="39" spans="1:3">
      <c r="A39" s="1235" t="s">
        <v>1124</v>
      </c>
      <c r="B39" s="1228" t="s">
        <v>1125</v>
      </c>
      <c r="C39" s="1237" t="s">
        <v>1126</v>
      </c>
    </row>
    <row r="40" spans="1:3">
      <c r="A40" s="1224" t="s">
        <v>1127</v>
      </c>
      <c r="B40" s="1228" t="s">
        <v>915</v>
      </c>
      <c r="C40" s="8" t="str">
        <f>A41&amp;"+"&amp;A42</f>
        <v>(D.14)+(D.15)</v>
      </c>
    </row>
    <row r="41" spans="1:3">
      <c r="A41" s="1224" t="s">
        <v>1128</v>
      </c>
      <c r="B41" s="1238" t="s">
        <v>904</v>
      </c>
      <c r="C41" s="1227">
        <v>1405</v>
      </c>
    </row>
    <row r="42" spans="1:3">
      <c r="A42" s="1224" t="s">
        <v>1129</v>
      </c>
      <c r="B42" s="1238" t="s">
        <v>905</v>
      </c>
      <c r="C42" s="1227">
        <v>1406</v>
      </c>
    </row>
    <row r="43" spans="1:3">
      <c r="A43" s="1224" t="s">
        <v>1130</v>
      </c>
      <c r="B43" s="1228" t="s">
        <v>1097</v>
      </c>
      <c r="C43" s="1239" t="s">
        <v>1131</v>
      </c>
    </row>
    <row r="44" spans="1:3" ht="24" customHeight="1">
      <c r="A44" s="1224" t="s">
        <v>1132</v>
      </c>
      <c r="B44" s="1228" t="s">
        <v>1133</v>
      </c>
      <c r="C44" s="1240" t="s">
        <v>1134</v>
      </c>
    </row>
    <row r="45" spans="1:3" ht="19.5" customHeight="1">
      <c r="A45" s="1223" t="s">
        <v>1135</v>
      </c>
      <c r="B45" s="8" t="s">
        <v>458</v>
      </c>
      <c r="C45" s="1240" t="s">
        <v>1136</v>
      </c>
    </row>
    <row r="46" spans="1:3">
      <c r="A46" s="1223" t="s">
        <v>1137</v>
      </c>
      <c r="B46" s="8" t="s">
        <v>1138</v>
      </c>
      <c r="C46" s="8" t="str">
        <f>A47&amp;"+"&amp;A48&amp;"+"&amp;A49&amp;"+"&amp;A50&amp;"+"&amp;A51</f>
        <v>(F.1)+(F.2)+(F.3)+(F.4)+(F.5)</v>
      </c>
    </row>
    <row r="47" spans="1:3">
      <c r="A47" s="1224" t="s">
        <v>1139</v>
      </c>
      <c r="B47" s="1225" t="s">
        <v>460</v>
      </c>
      <c r="C47" s="576">
        <v>1108</v>
      </c>
    </row>
    <row r="48" spans="1:3">
      <c r="A48" s="1224" t="s">
        <v>1140</v>
      </c>
      <c r="B48" s="1225" t="s">
        <v>604</v>
      </c>
      <c r="C48" s="576">
        <v>1208</v>
      </c>
    </row>
    <row r="49" spans="1:3">
      <c r="A49" s="1224" t="s">
        <v>1141</v>
      </c>
      <c r="B49" s="1225" t="s">
        <v>605</v>
      </c>
      <c r="C49" s="576">
        <v>1308</v>
      </c>
    </row>
    <row r="50" spans="1:3">
      <c r="A50" s="1224" t="s">
        <v>1142</v>
      </c>
      <c r="B50" s="1225" t="s">
        <v>606</v>
      </c>
      <c r="C50" s="576">
        <v>1408</v>
      </c>
    </row>
    <row r="51" spans="1:3">
      <c r="A51" s="1224" t="s">
        <v>1143</v>
      </c>
      <c r="B51" s="1225" t="s">
        <v>1144</v>
      </c>
      <c r="C51" s="576">
        <v>1508</v>
      </c>
    </row>
    <row r="52" spans="1:3" ht="18.75" customHeight="1">
      <c r="A52" s="1223" t="s">
        <v>1145</v>
      </c>
      <c r="B52" s="1237" t="s">
        <v>465</v>
      </c>
      <c r="C52" s="1241" t="s">
        <v>1146</v>
      </c>
    </row>
    <row r="53" spans="1:3" ht="21" customHeight="1">
      <c r="A53" s="1223" t="s">
        <v>1147</v>
      </c>
      <c r="B53" s="8" t="s">
        <v>1148</v>
      </c>
      <c r="C53" s="1226">
        <v>18</v>
      </c>
    </row>
    <row r="54" spans="1:3" ht="42">
      <c r="A54" s="1242" t="s">
        <v>1149</v>
      </c>
      <c r="B54" s="1243" t="s">
        <v>1150</v>
      </c>
      <c r="C54" s="1244" t="s">
        <v>1151</v>
      </c>
    </row>
    <row r="55" spans="1:3" ht="42">
      <c r="A55" s="1242"/>
      <c r="B55" s="1243"/>
      <c r="C55" s="1244" t="s">
        <v>1152</v>
      </c>
    </row>
    <row r="56" spans="1:3" ht="18.600000000000001" customHeight="1">
      <c r="A56" s="1223" t="s">
        <v>1153</v>
      </c>
      <c r="B56" s="8" t="s">
        <v>1154</v>
      </c>
      <c r="C56" s="1220" t="str">
        <f>A14&amp;"+"&amp;A19&amp;"+"&amp;A20&amp;"+"&amp;A27&amp;"+"&amp;A45&amp;"+"&amp;A46&amp;"+"&amp;A52&amp;"+"&amp;A53&amp;"+"&amp;A54</f>
        <v>(A)+(B)+(C)+(D)+(E)+(F)+(G)+(H)+(I)</v>
      </c>
    </row>
    <row r="57" spans="1:3">
      <c r="B57" s="1245"/>
    </row>
    <row r="58" spans="1:3">
      <c r="B58" s="1245"/>
    </row>
    <row r="59" spans="1:3">
      <c r="B59" s="847" t="s">
        <v>1155</v>
      </c>
    </row>
    <row r="60" spans="1:3">
      <c r="B60" s="847"/>
    </row>
    <row r="61" spans="1:3">
      <c r="A61" s="1223" t="s">
        <v>1156</v>
      </c>
      <c r="B61" s="847" t="s">
        <v>471</v>
      </c>
      <c r="C61" s="1220" t="str">
        <f>A62&amp;"+"&amp;A63&amp;"+"&amp;A64&amp;"+"&amp;A69&amp;"+"&amp;A70</f>
        <v>(K.1)+(K.2)+(K.3)+(K.8)+(K.9)</v>
      </c>
    </row>
    <row r="62" spans="1:3" ht="14.4">
      <c r="A62" s="1224" t="s">
        <v>1157</v>
      </c>
      <c r="B62" s="1225" t="s">
        <v>72</v>
      </c>
      <c r="C62" s="1246" t="s">
        <v>1158</v>
      </c>
    </row>
    <row r="63" spans="1:3">
      <c r="A63" s="1224" t="s">
        <v>1159</v>
      </c>
      <c r="B63" s="1225" t="s">
        <v>73</v>
      </c>
      <c r="C63" s="576">
        <v>2102</v>
      </c>
    </row>
    <row r="64" spans="1:3">
      <c r="A64" s="1224" t="s">
        <v>1160</v>
      </c>
      <c r="B64" s="1225" t="s">
        <v>74</v>
      </c>
      <c r="C64" s="1247" t="str">
        <f>A65&amp;"+"&amp;A66&amp;"+"&amp;A67&amp;"+"&amp;A68</f>
        <v>(K.4)+(K.5)+(K.6)+(K.7)</v>
      </c>
    </row>
    <row r="65" spans="1:3">
      <c r="A65" s="1224" t="s">
        <v>1161</v>
      </c>
      <c r="B65" s="1225" t="s">
        <v>1162</v>
      </c>
      <c r="C65" s="1248" t="s">
        <v>1163</v>
      </c>
    </row>
    <row r="66" spans="1:3">
      <c r="A66" s="1224" t="s">
        <v>1164</v>
      </c>
      <c r="B66" s="1225" t="s">
        <v>1165</v>
      </c>
      <c r="C66" s="1248">
        <v>2103.0300000000002</v>
      </c>
    </row>
    <row r="67" spans="1:3">
      <c r="A67" s="1224" t="s">
        <v>1166</v>
      </c>
      <c r="B67" s="1225" t="s">
        <v>1167</v>
      </c>
      <c r="C67" s="1248">
        <v>2103.0500000000002</v>
      </c>
    </row>
    <row r="68" spans="1:3">
      <c r="A68" s="1224" t="s">
        <v>1168</v>
      </c>
      <c r="B68" s="1225" t="s">
        <v>1169</v>
      </c>
      <c r="C68" s="7" t="s">
        <v>1170</v>
      </c>
    </row>
    <row r="69" spans="1:3">
      <c r="A69" s="1224" t="s">
        <v>1171</v>
      </c>
      <c r="B69" s="1225" t="s">
        <v>1172</v>
      </c>
      <c r="C69" s="1248">
        <v>2107</v>
      </c>
    </row>
    <row r="70" spans="1:3">
      <c r="A70" s="1224" t="s">
        <v>1173</v>
      </c>
      <c r="B70" s="1225" t="s">
        <v>1174</v>
      </c>
      <c r="C70" s="1247" t="str">
        <f>A71&amp;"+"&amp;A72</f>
        <v>(K.10)+(K.11)</v>
      </c>
    </row>
    <row r="71" spans="1:3" ht="28.8">
      <c r="A71" s="1235" t="s">
        <v>1175</v>
      </c>
      <c r="B71" s="1249" t="s">
        <v>1176</v>
      </c>
      <c r="C71" s="1234" t="s">
        <v>1177</v>
      </c>
    </row>
    <row r="72" spans="1:3">
      <c r="A72" s="1235" t="s">
        <v>1178</v>
      </c>
      <c r="B72" s="1249" t="s">
        <v>1179</v>
      </c>
      <c r="C72" s="1248">
        <v>2105</v>
      </c>
    </row>
    <row r="73" spans="1:3">
      <c r="A73" s="1223" t="s">
        <v>1180</v>
      </c>
      <c r="B73" s="847" t="s">
        <v>1181</v>
      </c>
      <c r="C73" s="1247" t="str">
        <f>A74&amp;"+"&amp;A75&amp;"+"&amp;A76</f>
        <v>(L.1)+(L.2)+(L.3)</v>
      </c>
    </row>
    <row r="74" spans="1:3">
      <c r="A74" s="1224" t="s">
        <v>1182</v>
      </c>
      <c r="B74" s="1225" t="s">
        <v>72</v>
      </c>
      <c r="C74" s="576">
        <v>2301</v>
      </c>
    </row>
    <row r="75" spans="1:3">
      <c r="A75" s="1224" t="s">
        <v>1183</v>
      </c>
      <c r="B75" s="1225" t="s">
        <v>73</v>
      </c>
      <c r="C75" s="576">
        <v>2302</v>
      </c>
    </row>
    <row r="76" spans="1:3">
      <c r="A76" s="1224" t="s">
        <v>1184</v>
      </c>
      <c r="B76" s="1225" t="s">
        <v>74</v>
      </c>
      <c r="C76" s="576">
        <v>2303</v>
      </c>
    </row>
    <row r="77" spans="1:3">
      <c r="A77" s="1223" t="s">
        <v>1185</v>
      </c>
      <c r="B77" s="847" t="s">
        <v>433</v>
      </c>
      <c r="C77" s="7" t="s">
        <v>1186</v>
      </c>
    </row>
    <row r="78" spans="1:3">
      <c r="A78" s="1223" t="s">
        <v>1187</v>
      </c>
      <c r="B78" s="847" t="s">
        <v>1188</v>
      </c>
      <c r="C78" s="1247" t="str">
        <f>A79&amp;"+"&amp;A80</f>
        <v>(N.1)+(N.2)</v>
      </c>
    </row>
    <row r="79" spans="1:3">
      <c r="A79" s="1224" t="s">
        <v>1189</v>
      </c>
      <c r="B79" s="576" t="s">
        <v>1190</v>
      </c>
      <c r="C79" s="7" t="s">
        <v>1191</v>
      </c>
    </row>
    <row r="80" spans="1:3">
      <c r="A80" s="1224" t="s">
        <v>1192</v>
      </c>
      <c r="B80" s="576" t="s">
        <v>1193</v>
      </c>
      <c r="C80" s="7" t="s">
        <v>1194</v>
      </c>
    </row>
    <row r="81" spans="1:3">
      <c r="A81" s="1223" t="s">
        <v>1195</v>
      </c>
      <c r="B81" s="847" t="s">
        <v>1196</v>
      </c>
      <c r="C81" s="1247" t="str">
        <f>A82&amp;"+"&amp;A83&amp;"+"&amp;A84</f>
        <v>(Ñ.1)+(Ñ.2)+(Ñ.3)</v>
      </c>
    </row>
    <row r="82" spans="1:3">
      <c r="A82" s="1224" t="s">
        <v>1197</v>
      </c>
      <c r="B82" s="1210" t="s">
        <v>1198</v>
      </c>
      <c r="C82" s="576">
        <v>2804</v>
      </c>
    </row>
    <row r="83" spans="1:3" ht="12.75" customHeight="1">
      <c r="A83" s="1224" t="s">
        <v>1199</v>
      </c>
      <c r="B83" s="1210" t="s">
        <v>1200</v>
      </c>
      <c r="C83" s="576">
        <v>2805</v>
      </c>
    </row>
    <row r="84" spans="1:3">
      <c r="A84" s="1224" t="s">
        <v>1201</v>
      </c>
      <c r="B84" s="576" t="s">
        <v>1202</v>
      </c>
      <c r="C84" s="7" t="s">
        <v>1203</v>
      </c>
    </row>
    <row r="85" spans="1:3">
      <c r="A85" s="1223" t="s">
        <v>1204</v>
      </c>
      <c r="B85" s="847" t="s">
        <v>1205</v>
      </c>
      <c r="C85" s="7" t="s">
        <v>1206</v>
      </c>
    </row>
    <row r="86" spans="1:3">
      <c r="A86" s="1223" t="s">
        <v>1207</v>
      </c>
      <c r="B86" s="847" t="s">
        <v>1208</v>
      </c>
      <c r="C86" s="1220" t="str">
        <f>A87&amp;"+"&amp;A88&amp;"+"&amp;A89&amp;"+"&amp;A90&amp;"+"&amp;A91&amp;"+"&amp;A92</f>
        <v>(P.1)+(P.2)+(P.3)+(P.4)+(P.5)+(P.6)</v>
      </c>
    </row>
    <row r="87" spans="1:3">
      <c r="A87" s="1224" t="s">
        <v>1209</v>
      </c>
      <c r="B87" s="576" t="s">
        <v>1210</v>
      </c>
      <c r="C87" s="7" t="s">
        <v>1211</v>
      </c>
    </row>
    <row r="88" spans="1:3">
      <c r="A88" s="1224" t="s">
        <v>1212</v>
      </c>
      <c r="B88" s="576" t="s">
        <v>1213</v>
      </c>
      <c r="C88" s="576">
        <v>2308</v>
      </c>
    </row>
    <row r="89" spans="1:3">
      <c r="A89" s="1224" t="s">
        <v>1214</v>
      </c>
      <c r="B89" s="576" t="s">
        <v>461</v>
      </c>
      <c r="C89" s="576">
        <v>2208</v>
      </c>
    </row>
    <row r="90" spans="1:3">
      <c r="A90" s="1224" t="s">
        <v>1215</v>
      </c>
      <c r="B90" s="576" t="s">
        <v>1216</v>
      </c>
      <c r="C90" s="7" t="s">
        <v>1217</v>
      </c>
    </row>
    <row r="91" spans="1:3">
      <c r="A91" s="1224" t="s">
        <v>1218</v>
      </c>
      <c r="B91" s="576" t="s">
        <v>1219</v>
      </c>
      <c r="C91" s="7" t="s">
        <v>1220</v>
      </c>
    </row>
    <row r="92" spans="1:3">
      <c r="A92" s="1224" t="s">
        <v>1221</v>
      </c>
      <c r="B92" s="576" t="s">
        <v>1222</v>
      </c>
      <c r="C92" s="576">
        <v>2508</v>
      </c>
    </row>
    <row r="93" spans="1:3" ht="72">
      <c r="A93" s="1242" t="s">
        <v>1223</v>
      </c>
      <c r="B93" s="1243" t="s">
        <v>502</v>
      </c>
      <c r="C93" s="1232" t="s">
        <v>1224</v>
      </c>
    </row>
    <row r="94" spans="1:3" ht="43.2">
      <c r="A94" s="1242"/>
      <c r="B94" s="1243"/>
      <c r="C94" s="1232" t="s">
        <v>1225</v>
      </c>
    </row>
    <row r="95" spans="1:3" ht="8.4" customHeight="1">
      <c r="A95" s="1223"/>
      <c r="B95" s="847"/>
      <c r="C95" s="1232"/>
    </row>
    <row r="96" spans="1:3">
      <c r="A96" s="1223" t="s">
        <v>1226</v>
      </c>
      <c r="B96" s="847" t="s">
        <v>1227</v>
      </c>
      <c r="C96" s="1247" t="str">
        <f>A97&amp;"+"&amp;A98</f>
        <v>(R.1)+(R.2)</v>
      </c>
    </row>
    <row r="97" spans="1:3">
      <c r="A97" s="1224" t="s">
        <v>1228</v>
      </c>
      <c r="B97" s="1225" t="s">
        <v>1229</v>
      </c>
      <c r="C97" s="576">
        <v>2701</v>
      </c>
    </row>
    <row r="98" spans="1:3">
      <c r="A98" s="1224" t="s">
        <v>1230</v>
      </c>
      <c r="B98" s="1225" t="s">
        <v>1231</v>
      </c>
      <c r="C98" s="1248" t="s">
        <v>1232</v>
      </c>
    </row>
    <row r="99" spans="1:3">
      <c r="A99" s="1223" t="s">
        <v>1233</v>
      </c>
      <c r="B99" s="847" t="s">
        <v>1234</v>
      </c>
      <c r="C99" s="7" t="s">
        <v>1235</v>
      </c>
    </row>
    <row r="100" spans="1:3" ht="6.6" customHeight="1">
      <c r="A100" s="1223"/>
      <c r="B100" s="847"/>
      <c r="C100" s="7"/>
    </row>
    <row r="101" spans="1:3">
      <c r="A101" s="1223" t="s">
        <v>1236</v>
      </c>
      <c r="B101" s="847" t="s">
        <v>507</v>
      </c>
      <c r="C101" s="8" t="str">
        <f>A61&amp;"+"&amp;A73&amp;"+"&amp;A77&amp;"+"&amp;A78&amp;"+"&amp;A81&amp;"+"&amp;A85&amp;"+"&amp;A86&amp;"+"&amp;A93&amp;"+"&amp;A96&amp;"+"&amp;A99</f>
        <v>(K)+(L)+(M)+(N)+(Ñ)+(O)+(P)+(Q)+(R)+(S)</v>
      </c>
    </row>
    <row r="102" spans="1:3" ht="6" customHeight="1">
      <c r="A102" s="1223"/>
      <c r="B102" s="847"/>
      <c r="C102" s="8"/>
    </row>
    <row r="103" spans="1:3">
      <c r="A103" s="1223" t="s">
        <v>1237</v>
      </c>
      <c r="B103" s="847" t="s">
        <v>508</v>
      </c>
      <c r="C103" s="1220" t="str">
        <f>A104&amp;"+"&amp;A105&amp;"+"&amp;A106&amp;"+"&amp;A107&amp;"+"&amp;A108&amp;"+"&amp;A109</f>
        <v>(U.1)+(U.2)+(U.3)+(U.4)+(U.5)+(U.6)</v>
      </c>
    </row>
    <row r="104" spans="1:3">
      <c r="A104" s="1224" t="s">
        <v>1238</v>
      </c>
      <c r="B104" s="1225" t="s">
        <v>1239</v>
      </c>
      <c r="C104" s="7" t="s">
        <v>1240</v>
      </c>
    </row>
    <row r="105" spans="1:3">
      <c r="A105" s="1224" t="s">
        <v>1241</v>
      </c>
      <c r="B105" s="1225" t="s">
        <v>1242</v>
      </c>
      <c r="C105" s="1248" t="s">
        <v>1243</v>
      </c>
    </row>
    <row r="106" spans="1:3">
      <c r="A106" s="1224" t="s">
        <v>1244</v>
      </c>
      <c r="B106" s="1225" t="s">
        <v>1245</v>
      </c>
      <c r="C106" s="7" t="s">
        <v>1246</v>
      </c>
    </row>
    <row r="107" spans="1:3">
      <c r="A107" s="1224" t="s">
        <v>1247</v>
      </c>
      <c r="B107" s="1225" t="s">
        <v>1248</v>
      </c>
      <c r="C107" s="7" t="s">
        <v>1249</v>
      </c>
    </row>
    <row r="108" spans="1:3">
      <c r="A108" s="1224" t="s">
        <v>1250</v>
      </c>
      <c r="B108" s="1225" t="s">
        <v>1251</v>
      </c>
      <c r="C108" s="7" t="s">
        <v>1252</v>
      </c>
    </row>
    <row r="109" spans="1:3">
      <c r="A109" s="1224" t="s">
        <v>1253</v>
      </c>
      <c r="B109" s="1225" t="s">
        <v>1254</v>
      </c>
      <c r="C109" s="7" t="s">
        <v>1255</v>
      </c>
    </row>
    <row r="110" spans="1:3">
      <c r="A110" s="1223" t="s">
        <v>1256</v>
      </c>
      <c r="B110" s="847" t="s">
        <v>515</v>
      </c>
      <c r="C110" s="8" t="str">
        <f>A101&amp;"+"&amp;A103</f>
        <v>(T)+(U)</v>
      </c>
    </row>
    <row r="111" spans="1:3" ht="9.6" customHeight="1">
      <c r="A111" s="1223"/>
      <c r="B111" s="847"/>
      <c r="C111" s="8"/>
    </row>
    <row r="112" spans="1:3">
      <c r="A112" s="1223" t="s">
        <v>1257</v>
      </c>
      <c r="B112" s="847" t="s">
        <v>1258</v>
      </c>
      <c r="C112" s="1247" t="str">
        <f>A113&amp;"+"&amp;A114&amp;"+"&amp;A115&amp;"+"&amp;A116</f>
        <v>(W.1)+(W.2)+(W.3)+(W.4)</v>
      </c>
    </row>
    <row r="113" spans="1:4">
      <c r="A113" s="1224" t="s">
        <v>1259</v>
      </c>
      <c r="B113" s="1225" t="s">
        <v>1229</v>
      </c>
      <c r="C113" s="7" t="s">
        <v>1260</v>
      </c>
    </row>
    <row r="114" spans="1:4">
      <c r="A114" s="1224" t="s">
        <v>1261</v>
      </c>
      <c r="B114" s="1225" t="s">
        <v>1262</v>
      </c>
      <c r="C114" s="576">
        <v>7205</v>
      </c>
    </row>
    <row r="115" spans="1:4">
      <c r="A115" s="1224" t="s">
        <v>1263</v>
      </c>
      <c r="B115" s="1225" t="s">
        <v>1264</v>
      </c>
      <c r="C115" s="576">
        <v>7206</v>
      </c>
    </row>
    <row r="116" spans="1:4">
      <c r="A116" s="1224" t="s">
        <v>1265</v>
      </c>
      <c r="B116" s="1225" t="s">
        <v>1266</v>
      </c>
      <c r="C116" s="1248" t="s">
        <v>1267</v>
      </c>
    </row>
    <row r="117" spans="1:4">
      <c r="B117" s="1225"/>
      <c r="C117" s="1248"/>
    </row>
    <row r="119" spans="1:4">
      <c r="A119" s="1219"/>
      <c r="B119" s="1219"/>
      <c r="C119" s="1219"/>
      <c r="D119" s="1219"/>
    </row>
    <row r="120" spans="1:4" ht="13.8">
      <c r="A120" s="1247"/>
      <c r="B120" s="1250" t="s">
        <v>1268</v>
      </c>
      <c r="C120" s="1250"/>
      <c r="D120" s="1251"/>
    </row>
    <row r="121" spans="1:4" ht="13.8" thickBot="1">
      <c r="A121" s="1221"/>
      <c r="B121" s="1221"/>
      <c r="C121" s="1221"/>
      <c r="D121" s="1221"/>
    </row>
    <row r="122" spans="1:4" ht="13.8">
      <c r="B122" s="1252"/>
      <c r="C122" s="1253"/>
      <c r="D122" s="1254"/>
    </row>
    <row r="123" spans="1:4">
      <c r="A123" s="1223" t="s">
        <v>1070</v>
      </c>
      <c r="B123" s="847" t="s">
        <v>1269</v>
      </c>
      <c r="C123" s="1226" t="s">
        <v>1270</v>
      </c>
    </row>
    <row r="124" spans="1:4">
      <c r="A124" s="1224" t="s">
        <v>1071</v>
      </c>
      <c r="B124" s="1225" t="s">
        <v>460</v>
      </c>
      <c r="C124" s="576">
        <v>5101</v>
      </c>
    </row>
    <row r="125" spans="1:4">
      <c r="A125" s="1224" t="s">
        <v>1073</v>
      </c>
      <c r="B125" s="1225" t="s">
        <v>604</v>
      </c>
      <c r="C125" s="576">
        <v>5102</v>
      </c>
    </row>
    <row r="126" spans="1:4">
      <c r="A126" s="1224" t="s">
        <v>1076</v>
      </c>
      <c r="B126" s="1225" t="s">
        <v>605</v>
      </c>
      <c r="C126" s="576">
        <v>5103</v>
      </c>
    </row>
    <row r="127" spans="1:4" ht="14.4">
      <c r="A127" s="1224" t="s">
        <v>1078</v>
      </c>
      <c r="B127" s="1225" t="s">
        <v>1271</v>
      </c>
      <c r="C127" s="576" t="s">
        <v>1272</v>
      </c>
    </row>
    <row r="128" spans="1:4" ht="14.4">
      <c r="A128" s="1224" t="s">
        <v>1273</v>
      </c>
      <c r="B128" s="1225" t="s">
        <v>1274</v>
      </c>
      <c r="C128" s="576" t="s">
        <v>1275</v>
      </c>
    </row>
    <row r="129" spans="1:3">
      <c r="A129" s="1224" t="s">
        <v>1276</v>
      </c>
      <c r="B129" s="1225" t="s">
        <v>1277</v>
      </c>
      <c r="C129" s="576" t="s">
        <v>1278</v>
      </c>
    </row>
    <row r="130" spans="1:3" ht="14.4">
      <c r="A130" s="1224" t="s">
        <v>1279</v>
      </c>
      <c r="B130" s="1225" t="s">
        <v>1280</v>
      </c>
      <c r="C130" s="576" t="s">
        <v>1281</v>
      </c>
    </row>
    <row r="131" spans="1:3" ht="14.4">
      <c r="A131" s="1224" t="s">
        <v>1282</v>
      </c>
      <c r="B131" s="1225" t="s">
        <v>1283</v>
      </c>
      <c r="C131" s="576" t="s">
        <v>1284</v>
      </c>
    </row>
    <row r="132" spans="1:3">
      <c r="A132" s="1224" t="s">
        <v>1285</v>
      </c>
      <c r="B132" s="1225" t="s">
        <v>602</v>
      </c>
      <c r="C132" s="576" t="s">
        <v>1286</v>
      </c>
    </row>
    <row r="133" spans="1:3" ht="9" customHeight="1">
      <c r="A133" s="1255"/>
      <c r="B133" s="1256"/>
      <c r="C133" s="576"/>
    </row>
    <row r="134" spans="1:3">
      <c r="A134" s="1223" t="s">
        <v>1080</v>
      </c>
      <c r="B134" s="847" t="s">
        <v>1287</v>
      </c>
      <c r="C134" s="1226" t="s">
        <v>1288</v>
      </c>
    </row>
    <row r="135" spans="1:3">
      <c r="A135" s="1224" t="s">
        <v>1289</v>
      </c>
      <c r="B135" s="1225" t="s">
        <v>701</v>
      </c>
      <c r="C135" s="576">
        <v>4101</v>
      </c>
    </row>
    <row r="136" spans="1:3">
      <c r="A136" s="1224" t="s">
        <v>1290</v>
      </c>
      <c r="B136" s="1225" t="s">
        <v>604</v>
      </c>
      <c r="C136" s="576">
        <v>4102</v>
      </c>
    </row>
    <row r="137" spans="1:3">
      <c r="A137" s="1224" t="s">
        <v>1291</v>
      </c>
      <c r="B137" s="1225" t="s">
        <v>1292</v>
      </c>
      <c r="C137" s="576">
        <v>4103</v>
      </c>
    </row>
    <row r="138" spans="1:3">
      <c r="A138" s="1224" t="s">
        <v>1293</v>
      </c>
      <c r="B138" s="1225" t="s">
        <v>703</v>
      </c>
      <c r="C138" s="576" t="s">
        <v>1294</v>
      </c>
    </row>
    <row r="139" spans="1:3">
      <c r="A139" s="1224" t="s">
        <v>1295</v>
      </c>
      <c r="B139" s="1225" t="s">
        <v>704</v>
      </c>
      <c r="C139" s="576" t="s">
        <v>1296</v>
      </c>
    </row>
    <row r="140" spans="1:3">
      <c r="A140" s="1224" t="s">
        <v>1297</v>
      </c>
      <c r="B140" s="1225" t="s">
        <v>705</v>
      </c>
      <c r="C140" s="576" t="s">
        <v>1298</v>
      </c>
    </row>
    <row r="141" spans="1:3" ht="14.4">
      <c r="A141" s="1224" t="s">
        <v>1299</v>
      </c>
      <c r="B141" s="1225" t="s">
        <v>1300</v>
      </c>
      <c r="C141" s="576" t="s">
        <v>1301</v>
      </c>
    </row>
    <row r="142" spans="1:3" ht="14.4">
      <c r="A142" s="1224" t="s">
        <v>1302</v>
      </c>
      <c r="B142" s="1225" t="s">
        <v>1303</v>
      </c>
      <c r="C142" s="576" t="s">
        <v>1304</v>
      </c>
    </row>
    <row r="143" spans="1:3">
      <c r="A143" s="1224" t="s">
        <v>1305</v>
      </c>
      <c r="B143" s="1225" t="s">
        <v>1306</v>
      </c>
      <c r="C143" s="576">
        <v>4109.05</v>
      </c>
    </row>
    <row r="144" spans="1:3" ht="14.4">
      <c r="A144" s="1235" t="s">
        <v>1307</v>
      </c>
      <c r="B144" s="1225" t="s">
        <v>1308</v>
      </c>
      <c r="C144" s="576" t="s">
        <v>1309</v>
      </c>
    </row>
    <row r="145" spans="1:3" ht="14.4">
      <c r="A145" s="1235" t="s">
        <v>1310</v>
      </c>
      <c r="B145" s="1225" t="s">
        <v>1311</v>
      </c>
      <c r="C145" s="576" t="s">
        <v>1312</v>
      </c>
    </row>
    <row r="146" spans="1:3" ht="14.4">
      <c r="A146" s="1235" t="s">
        <v>1313</v>
      </c>
      <c r="B146" s="1225" t="s">
        <v>602</v>
      </c>
      <c r="C146" s="576" t="s">
        <v>1314</v>
      </c>
    </row>
    <row r="147" spans="1:3" ht="9" customHeight="1">
      <c r="A147" s="1255"/>
      <c r="B147" s="1252"/>
      <c r="C147" s="576"/>
    </row>
    <row r="148" spans="1:3">
      <c r="A148" s="1257" t="s">
        <v>1081</v>
      </c>
      <c r="B148" s="847" t="s">
        <v>543</v>
      </c>
      <c r="C148" s="1226" t="s">
        <v>1315</v>
      </c>
    </row>
    <row r="149" spans="1:3">
      <c r="A149" s="1223" t="s">
        <v>1099</v>
      </c>
      <c r="B149" s="1225" t="s">
        <v>1316</v>
      </c>
      <c r="C149" s="576" t="s">
        <v>1317</v>
      </c>
    </row>
    <row r="150" spans="1:3" ht="9" customHeight="1">
      <c r="A150" s="1224"/>
      <c r="B150" s="1225"/>
      <c r="C150" s="576"/>
    </row>
    <row r="151" spans="1:3">
      <c r="A151" s="1257" t="s">
        <v>1135</v>
      </c>
      <c r="B151" s="847" t="s">
        <v>545</v>
      </c>
      <c r="C151" s="1226" t="s">
        <v>1318</v>
      </c>
    </row>
    <row r="152" spans="1:3" ht="9" customHeight="1">
      <c r="A152" s="1258"/>
      <c r="B152" s="847"/>
      <c r="C152" s="576"/>
    </row>
    <row r="153" spans="1:3">
      <c r="A153" s="1223" t="s">
        <v>1137</v>
      </c>
      <c r="B153" s="847" t="s">
        <v>546</v>
      </c>
      <c r="C153" s="1226" t="s">
        <v>1319</v>
      </c>
    </row>
    <row r="154" spans="1:3">
      <c r="A154" s="1224" t="s">
        <v>1139</v>
      </c>
      <c r="B154" s="1225" t="s">
        <v>1320</v>
      </c>
      <c r="C154" s="576">
        <v>5105</v>
      </c>
    </row>
    <row r="155" spans="1:3">
      <c r="A155" s="1224" t="s">
        <v>1140</v>
      </c>
      <c r="B155" s="1225" t="s">
        <v>1229</v>
      </c>
      <c r="C155" s="576">
        <v>5201</v>
      </c>
    </row>
    <row r="156" spans="1:3">
      <c r="A156" s="1224" t="s">
        <v>1141</v>
      </c>
      <c r="B156" s="1225" t="s">
        <v>1321</v>
      </c>
      <c r="C156" s="576" t="s">
        <v>1322</v>
      </c>
    </row>
    <row r="157" spans="1:3">
      <c r="A157" s="1224" t="s">
        <v>1142</v>
      </c>
      <c r="B157" s="1225" t="s">
        <v>1323</v>
      </c>
      <c r="C157" s="576" t="s">
        <v>1324</v>
      </c>
    </row>
    <row r="158" spans="1:3" ht="9" customHeight="1">
      <c r="A158" s="1224"/>
      <c r="B158" s="1225"/>
      <c r="C158" s="576"/>
    </row>
    <row r="159" spans="1:3">
      <c r="A159" s="1223" t="s">
        <v>1145</v>
      </c>
      <c r="B159" s="847" t="s">
        <v>551</v>
      </c>
      <c r="C159" s="1226" t="s">
        <v>1325</v>
      </c>
    </row>
    <row r="160" spans="1:3">
      <c r="A160" s="1224" t="s">
        <v>1326</v>
      </c>
      <c r="B160" s="1225" t="s">
        <v>1327</v>
      </c>
      <c r="C160" s="576">
        <v>4105</v>
      </c>
    </row>
    <row r="161" spans="1:3">
      <c r="A161" s="1224" t="s">
        <v>1328</v>
      </c>
      <c r="B161" s="1225" t="s">
        <v>1329</v>
      </c>
      <c r="C161" s="576" t="s">
        <v>1330</v>
      </c>
    </row>
    <row r="162" spans="1:3">
      <c r="A162" s="1224" t="s">
        <v>1331</v>
      </c>
      <c r="B162" s="1225" t="s">
        <v>1321</v>
      </c>
      <c r="C162" s="576" t="s">
        <v>1332</v>
      </c>
    </row>
    <row r="163" spans="1:3">
      <c r="A163" s="1224" t="s">
        <v>1333</v>
      </c>
      <c r="B163" s="1225" t="s">
        <v>1334</v>
      </c>
      <c r="C163" s="576" t="s">
        <v>1335</v>
      </c>
    </row>
    <row r="164" spans="1:3" ht="9" customHeight="1">
      <c r="A164" s="1224"/>
      <c r="B164" s="1225"/>
      <c r="C164" s="576"/>
    </row>
    <row r="165" spans="1:3">
      <c r="A165" s="1223" t="s">
        <v>1149</v>
      </c>
      <c r="B165" s="847" t="s">
        <v>1336</v>
      </c>
      <c r="C165" s="576" t="s">
        <v>1337</v>
      </c>
    </row>
    <row r="166" spans="1:3" ht="9" customHeight="1">
      <c r="A166" s="1223"/>
      <c r="B166" s="847"/>
      <c r="C166" s="576"/>
    </row>
    <row r="167" spans="1:3">
      <c r="A167" s="1223" t="s">
        <v>1153</v>
      </c>
      <c r="B167" s="847" t="s">
        <v>555</v>
      </c>
      <c r="C167" s="1226" t="s">
        <v>1338</v>
      </c>
    </row>
    <row r="168" spans="1:3" ht="9" customHeight="1">
      <c r="A168" s="1223"/>
      <c r="B168" s="847"/>
      <c r="C168" s="576"/>
    </row>
    <row r="169" spans="1:3">
      <c r="A169" s="1223" t="s">
        <v>1156</v>
      </c>
      <c r="B169" s="847" t="s">
        <v>1339</v>
      </c>
      <c r="C169" s="1226" t="s">
        <v>1340</v>
      </c>
    </row>
    <row r="170" spans="1:3">
      <c r="A170" s="1224" t="s">
        <v>1157</v>
      </c>
      <c r="B170" s="1225" t="s">
        <v>1341</v>
      </c>
      <c r="C170" s="576">
        <v>4501</v>
      </c>
    </row>
    <row r="171" spans="1:3">
      <c r="A171" s="1224" t="s">
        <v>1159</v>
      </c>
      <c r="B171" s="1225" t="s">
        <v>1342</v>
      </c>
      <c r="C171" s="576">
        <v>4502</v>
      </c>
    </row>
    <row r="172" spans="1:3">
      <c r="A172" s="1224" t="s">
        <v>1160</v>
      </c>
      <c r="B172" s="1225" t="s">
        <v>1343</v>
      </c>
      <c r="C172" s="576">
        <v>4503</v>
      </c>
    </row>
    <row r="173" spans="1:3">
      <c r="A173" s="1224" t="s">
        <v>1161</v>
      </c>
      <c r="B173" s="1225" t="s">
        <v>1344</v>
      </c>
      <c r="C173" s="576">
        <v>4504</v>
      </c>
    </row>
    <row r="174" spans="1:3" ht="9" customHeight="1">
      <c r="A174" s="1224"/>
      <c r="B174" s="1225"/>
      <c r="C174" s="576"/>
    </row>
    <row r="175" spans="1:3">
      <c r="A175" s="1223" t="s">
        <v>1180</v>
      </c>
      <c r="B175" s="847" t="s">
        <v>561</v>
      </c>
      <c r="C175" s="1226" t="s">
        <v>1345</v>
      </c>
    </row>
    <row r="176" spans="1:3" ht="9" customHeight="1">
      <c r="A176" s="1223"/>
      <c r="B176" s="847"/>
      <c r="C176" s="576"/>
    </row>
    <row r="177" spans="1:3">
      <c r="A177" s="1223" t="s">
        <v>1185</v>
      </c>
      <c r="B177" s="847" t="s">
        <v>1346</v>
      </c>
      <c r="C177" s="1226" t="s">
        <v>1347</v>
      </c>
    </row>
    <row r="178" spans="1:3">
      <c r="A178" s="1224" t="s">
        <v>1348</v>
      </c>
      <c r="B178" s="1225" t="s">
        <v>1349</v>
      </c>
      <c r="C178" s="576" t="s">
        <v>1350</v>
      </c>
    </row>
    <row r="179" spans="1:3">
      <c r="A179" s="1224" t="s">
        <v>1351</v>
      </c>
      <c r="B179" s="1225" t="s">
        <v>1352</v>
      </c>
      <c r="C179" s="576" t="s">
        <v>1353</v>
      </c>
    </row>
    <row r="180" spans="1:3">
      <c r="A180" s="1224" t="s">
        <v>1354</v>
      </c>
      <c r="B180" s="1225" t="s">
        <v>1355</v>
      </c>
      <c r="C180" s="576" t="s">
        <v>1356</v>
      </c>
    </row>
    <row r="181" spans="1:3">
      <c r="A181" s="1224" t="s">
        <v>1357</v>
      </c>
      <c r="B181" s="1225" t="s">
        <v>1358</v>
      </c>
      <c r="C181" s="576" t="s">
        <v>1359</v>
      </c>
    </row>
    <row r="182" spans="1:3">
      <c r="A182" s="1224" t="s">
        <v>1360</v>
      </c>
      <c r="B182" s="1225" t="s">
        <v>1231</v>
      </c>
      <c r="C182" s="576" t="s">
        <v>1361</v>
      </c>
    </row>
    <row r="183" spans="1:3">
      <c r="A183" s="1224" t="s">
        <v>1362</v>
      </c>
      <c r="B183" s="1225" t="s">
        <v>1363</v>
      </c>
      <c r="C183" s="576" t="s">
        <v>1364</v>
      </c>
    </row>
    <row r="184" spans="1:3">
      <c r="A184" s="1224" t="s">
        <v>1365</v>
      </c>
      <c r="B184" s="1225" t="s">
        <v>1366</v>
      </c>
      <c r="C184" s="576" t="s">
        <v>1367</v>
      </c>
    </row>
    <row r="185" spans="1:3" ht="9" customHeight="1">
      <c r="A185" s="1224"/>
      <c r="B185" s="1225"/>
      <c r="C185" s="576"/>
    </row>
    <row r="186" spans="1:3">
      <c r="A186" s="1223" t="s">
        <v>1187</v>
      </c>
      <c r="B186" s="847" t="s">
        <v>1368</v>
      </c>
      <c r="C186" s="1226" t="s">
        <v>1369</v>
      </c>
    </row>
    <row r="187" spans="1:3" ht="9" customHeight="1">
      <c r="A187" s="1223"/>
      <c r="B187" s="847"/>
      <c r="C187" s="576"/>
    </row>
    <row r="188" spans="1:3">
      <c r="A188" s="1223" t="s">
        <v>1204</v>
      </c>
      <c r="B188" s="847" t="s">
        <v>1370</v>
      </c>
      <c r="C188" s="1226" t="s">
        <v>1371</v>
      </c>
    </row>
    <row r="189" spans="1:3" ht="9" customHeight="1">
      <c r="A189" s="1223"/>
      <c r="B189" s="847"/>
      <c r="C189" s="576"/>
    </row>
    <row r="190" spans="1:3">
      <c r="A190" s="1257" t="s">
        <v>1207</v>
      </c>
      <c r="B190" s="847" t="s">
        <v>572</v>
      </c>
      <c r="C190" s="1226">
        <v>6801</v>
      </c>
    </row>
    <row r="191" spans="1:3" ht="9" customHeight="1">
      <c r="A191" s="1257"/>
      <c r="B191" s="847"/>
      <c r="C191" s="576"/>
    </row>
    <row r="192" spans="1:3">
      <c r="A192" s="1223" t="s">
        <v>1223</v>
      </c>
      <c r="B192" s="847" t="s">
        <v>573</v>
      </c>
      <c r="C192" s="1226" t="s">
        <v>1372</v>
      </c>
    </row>
    <row r="193" spans="1:4" ht="13.8">
      <c r="A193" s="1255"/>
      <c r="B193" s="1252"/>
      <c r="C193" s="1252"/>
      <c r="D193" s="1252"/>
    </row>
    <row r="194" spans="1:4" ht="13.8">
      <c r="A194" s="1255" t="s">
        <v>1373</v>
      </c>
      <c r="B194" s="1252"/>
      <c r="C194" s="1252"/>
      <c r="D194" s="1252"/>
    </row>
    <row r="195" spans="1:4" ht="13.8">
      <c r="A195" s="1255"/>
      <c r="B195" s="1252" t="s">
        <v>1374</v>
      </c>
      <c r="C195" s="1252"/>
      <c r="D195" s="1252"/>
    </row>
    <row r="196" spans="1:4" ht="13.8">
      <c r="A196" s="1255"/>
      <c r="B196" s="1252" t="s">
        <v>1375</v>
      </c>
      <c r="D196" s="1252"/>
    </row>
    <row r="197" spans="1:4" ht="13.8">
      <c r="B197" s="1252" t="s">
        <v>1376</v>
      </c>
      <c r="D197" s="1252"/>
    </row>
    <row r="198" spans="1:4" ht="13.8">
      <c r="B198" s="1252" t="s">
        <v>1377</v>
      </c>
      <c r="C198" s="1259"/>
    </row>
    <row r="199" spans="1:4" ht="13.8">
      <c r="B199" s="1260"/>
      <c r="C199" s="1259"/>
    </row>
  </sheetData>
  <mergeCells count="6">
    <mergeCell ref="B4:C7"/>
    <mergeCell ref="A54:A55"/>
    <mergeCell ref="B54:B55"/>
    <mergeCell ref="A93:A94"/>
    <mergeCell ref="B93:B94"/>
    <mergeCell ref="B120:C120"/>
  </mergeCells>
  <hyperlinks>
    <hyperlink ref="A1" location="Índice!A1" display="Volver al Índice" xr:uid="{7DA48200-4FC3-4B68-A809-28D3BA581BE5}"/>
  </hyperlinks>
  <pageMargins left="0.70866141732283472" right="0.70866141732283472" top="0.74803149606299213" bottom="0.74803149606299213" header="0.31496062992125984" footer="0.31496062992125984"/>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72346-65FE-4663-9EFE-F2AFC41E446B}">
  <sheetPr>
    <pageSetUpPr autoPageBreaks="0"/>
  </sheetPr>
  <dimension ref="A1:AN200"/>
  <sheetViews>
    <sheetView showGridLines="0" zoomScaleNormal="100" zoomScaleSheetLayoutView="100" workbookViewId="0">
      <selection sqref="A1:XFD1048576"/>
    </sheetView>
  </sheetViews>
  <sheetFormatPr baseColWidth="10" defaultColWidth="11.44140625" defaultRowHeight="13.2"/>
  <cols>
    <col min="1" max="1" width="52.5546875" style="484" customWidth="1"/>
    <col min="2" max="2" width="12.88671875" style="484" bestFit="1" customWidth="1"/>
    <col min="3" max="3" width="12.5546875" style="484" customWidth="1"/>
    <col min="4" max="4" width="13.88671875" style="484" bestFit="1" customWidth="1"/>
    <col min="5" max="5" width="2.5546875" style="484" customWidth="1"/>
    <col min="6" max="6" width="12.109375" style="484" customWidth="1"/>
    <col min="7" max="8" width="12.44140625" style="484" bestFit="1" customWidth="1"/>
    <col min="9" max="9" width="1.5546875" style="484" customWidth="1"/>
    <col min="10" max="12" width="12.44140625" style="484" customWidth="1"/>
    <col min="13" max="13" width="52.5546875" style="486" customWidth="1"/>
    <col min="14" max="15" width="10.5546875" style="486" customWidth="1"/>
    <col min="16" max="16" width="11.5546875" style="486" bestFit="1" customWidth="1"/>
    <col min="17" max="17" width="2.5546875" style="486" customWidth="1"/>
    <col min="18" max="20" width="11.5546875" style="486" bestFit="1" customWidth="1"/>
    <col min="21" max="21" width="3.44140625" style="486" customWidth="1"/>
    <col min="22" max="24" width="11.5546875" style="486" customWidth="1"/>
    <col min="25" max="25" width="52.5546875" style="486" customWidth="1"/>
    <col min="26" max="28" width="11.5546875" style="486" customWidth="1"/>
    <col min="29" max="29" width="2.5546875" style="486" customWidth="1"/>
    <col min="30" max="30" width="11.5546875" style="486" bestFit="1" customWidth="1"/>
    <col min="31" max="32" width="11.5546875" style="486" customWidth="1"/>
    <col min="33" max="33" width="2.44140625" style="486" customWidth="1"/>
    <col min="34" max="36" width="11.5546875" style="486" customWidth="1"/>
    <col min="37" max="37" width="52.5546875" style="486" customWidth="1"/>
    <col min="38" max="40" width="11.5546875" style="486" customWidth="1"/>
    <col min="41" max="16384" width="11.44140625" style="487"/>
  </cols>
  <sheetData>
    <row r="1" spans="1:40" s="7" customFormat="1" ht="15.9" customHeight="1">
      <c r="A1" s="398"/>
      <c r="B1" s="398"/>
      <c r="C1" s="398"/>
      <c r="D1" s="398"/>
      <c r="E1" s="398"/>
      <c r="F1" s="398"/>
      <c r="G1" s="398"/>
      <c r="H1" s="398"/>
      <c r="I1" s="398"/>
      <c r="J1" s="398"/>
      <c r="K1" s="398"/>
      <c r="L1" s="398"/>
      <c r="M1" s="399"/>
      <c r="N1" s="399"/>
      <c r="O1" s="399"/>
      <c r="P1" s="399"/>
      <c r="Q1" s="399"/>
      <c r="R1" s="399"/>
      <c r="S1" s="399"/>
      <c r="T1" s="399"/>
      <c r="U1" s="400"/>
      <c r="V1" s="400"/>
      <c r="W1" s="400"/>
      <c r="X1" s="400"/>
      <c r="Y1" s="399"/>
      <c r="Z1" s="399"/>
      <c r="AA1" s="399"/>
      <c r="AB1" s="399"/>
      <c r="AC1" s="399"/>
      <c r="AD1" s="399"/>
      <c r="AE1" s="399"/>
      <c r="AF1" s="399"/>
      <c r="AG1" s="400"/>
      <c r="AH1" s="400"/>
      <c r="AI1" s="400"/>
      <c r="AJ1" s="400"/>
      <c r="AK1" s="399"/>
      <c r="AL1" s="399"/>
      <c r="AM1" s="399"/>
      <c r="AN1" s="399"/>
    </row>
    <row r="2" spans="1:40" s="373" customFormat="1" ht="27" customHeight="1">
      <c r="A2" s="401" t="s">
        <v>418</v>
      </c>
      <c r="B2" s="401"/>
      <c r="C2" s="401"/>
      <c r="D2" s="401"/>
      <c r="E2" s="401"/>
      <c r="F2" s="401"/>
      <c r="G2" s="401"/>
      <c r="H2" s="401"/>
      <c r="I2" s="401"/>
      <c r="J2" s="401"/>
      <c r="K2" s="401"/>
      <c r="L2" s="401"/>
      <c r="M2" s="401" t="s">
        <v>418</v>
      </c>
      <c r="N2" s="401"/>
      <c r="O2" s="401"/>
      <c r="P2" s="401"/>
      <c r="Q2" s="401"/>
      <c r="R2" s="401"/>
      <c r="S2" s="401"/>
      <c r="T2" s="401"/>
      <c r="U2" s="401"/>
      <c r="V2" s="401"/>
      <c r="W2" s="401"/>
      <c r="X2" s="401"/>
      <c r="Y2" s="401" t="s">
        <v>418</v>
      </c>
      <c r="Z2" s="401"/>
      <c r="AA2" s="401"/>
      <c r="AB2" s="401"/>
      <c r="AC2" s="401"/>
      <c r="AD2" s="401"/>
      <c r="AE2" s="401"/>
      <c r="AF2" s="401"/>
      <c r="AG2" s="401"/>
      <c r="AH2" s="401"/>
      <c r="AI2" s="401"/>
      <c r="AJ2" s="401"/>
      <c r="AK2" s="401" t="s">
        <v>418</v>
      </c>
      <c r="AL2" s="401"/>
      <c r="AM2" s="401"/>
      <c r="AN2" s="401"/>
    </row>
    <row r="3" spans="1:40" s="404" customFormat="1" ht="18" customHeight="1">
      <c r="A3" s="402">
        <v>45169</v>
      </c>
      <c r="B3" s="402"/>
      <c r="C3" s="402"/>
      <c r="D3" s="402"/>
      <c r="E3" s="402"/>
      <c r="F3" s="402"/>
      <c r="G3" s="402"/>
      <c r="H3" s="402"/>
      <c r="I3" s="402"/>
      <c r="J3" s="402"/>
      <c r="K3" s="402"/>
      <c r="L3" s="402"/>
      <c r="M3" s="402">
        <v>45169</v>
      </c>
      <c r="N3" s="402"/>
      <c r="O3" s="402"/>
      <c r="P3" s="402"/>
      <c r="Q3" s="402"/>
      <c r="R3" s="402"/>
      <c r="S3" s="402"/>
      <c r="T3" s="402"/>
      <c r="U3" s="402"/>
      <c r="V3" s="402"/>
      <c r="W3" s="402"/>
      <c r="X3" s="402"/>
      <c r="Y3" s="402">
        <v>45169</v>
      </c>
      <c r="Z3" s="402"/>
      <c r="AA3" s="402"/>
      <c r="AB3" s="402"/>
      <c r="AC3" s="402"/>
      <c r="AD3" s="402"/>
      <c r="AE3" s="402"/>
      <c r="AF3" s="402"/>
      <c r="AG3" s="402"/>
      <c r="AH3" s="402"/>
      <c r="AI3" s="402"/>
      <c r="AJ3" s="402"/>
      <c r="AK3" s="403">
        <v>45169</v>
      </c>
      <c r="AL3" s="403"/>
      <c r="AM3" s="403"/>
      <c r="AN3" s="403"/>
    </row>
    <row r="4" spans="1:40" s="376" customFormat="1" ht="15" customHeight="1">
      <c r="A4" s="405" t="s">
        <v>419</v>
      </c>
      <c r="B4" s="405"/>
      <c r="C4" s="405"/>
      <c r="D4" s="405"/>
      <c r="E4" s="405"/>
      <c r="F4" s="405"/>
      <c r="G4" s="405"/>
      <c r="H4" s="405"/>
      <c r="I4" s="405"/>
      <c r="J4" s="405"/>
      <c r="K4" s="405"/>
      <c r="L4" s="405"/>
      <c r="M4" s="405" t="s">
        <v>419</v>
      </c>
      <c r="N4" s="405"/>
      <c r="O4" s="405"/>
      <c r="P4" s="405"/>
      <c r="Q4" s="405"/>
      <c r="R4" s="405"/>
      <c r="S4" s="405"/>
      <c r="T4" s="405"/>
      <c r="U4" s="405"/>
      <c r="V4" s="405"/>
      <c r="W4" s="405"/>
      <c r="X4" s="405"/>
      <c r="Y4" s="405" t="s">
        <v>419</v>
      </c>
      <c r="Z4" s="405"/>
      <c r="AA4" s="405"/>
      <c r="AB4" s="405"/>
      <c r="AC4" s="405"/>
      <c r="AD4" s="405"/>
      <c r="AE4" s="405"/>
      <c r="AF4" s="405"/>
      <c r="AG4" s="405"/>
      <c r="AH4" s="405"/>
      <c r="AI4" s="405"/>
      <c r="AJ4" s="405"/>
      <c r="AK4" s="405" t="s">
        <v>419</v>
      </c>
      <c r="AL4" s="405"/>
      <c r="AM4" s="405"/>
      <c r="AN4" s="405"/>
    </row>
    <row r="5" spans="1:40" s="7" customFormat="1" ht="3.9" customHeight="1" thickBot="1">
      <c r="A5" s="406"/>
      <c r="B5" s="407"/>
      <c r="C5" s="408"/>
      <c r="D5" s="408"/>
      <c r="E5" s="408"/>
      <c r="F5" s="408"/>
      <c r="G5" s="408"/>
      <c r="H5" s="409"/>
      <c r="I5" s="409"/>
      <c r="J5" s="409"/>
      <c r="K5" s="409"/>
      <c r="L5" s="409"/>
      <c r="M5" s="410"/>
      <c r="N5" s="411"/>
      <c r="O5" s="411"/>
      <c r="P5" s="411"/>
      <c r="Q5" s="411"/>
      <c r="R5" s="411"/>
      <c r="S5" s="411"/>
      <c r="T5" s="411"/>
      <c r="U5" s="411"/>
      <c r="V5" s="411"/>
      <c r="W5" s="411"/>
      <c r="X5" s="411"/>
      <c r="Y5" s="410"/>
      <c r="Z5" s="411"/>
      <c r="AA5" s="411"/>
      <c r="AB5" s="411"/>
      <c r="AC5" s="411"/>
      <c r="AD5" s="411"/>
      <c r="AE5" s="411"/>
      <c r="AF5" s="411"/>
      <c r="AG5" s="411"/>
      <c r="AH5" s="411"/>
      <c r="AI5" s="411"/>
      <c r="AJ5" s="411"/>
      <c r="AK5" s="410"/>
      <c r="AL5" s="411"/>
      <c r="AM5" s="411"/>
      <c r="AN5" s="412"/>
    </row>
    <row r="6" spans="1:40" s="7" customFormat="1" ht="27" customHeight="1" thickTop="1">
      <c r="A6" s="413" t="s">
        <v>420</v>
      </c>
      <c r="B6" s="414" t="s">
        <v>28</v>
      </c>
      <c r="C6" s="414"/>
      <c r="D6" s="414"/>
      <c r="E6" s="415"/>
      <c r="F6" s="414" t="s">
        <v>29</v>
      </c>
      <c r="G6" s="414"/>
      <c r="H6" s="414"/>
      <c r="I6" s="416"/>
      <c r="J6" s="414" t="s">
        <v>30</v>
      </c>
      <c r="K6" s="414"/>
      <c r="L6" s="414"/>
      <c r="M6" s="413" t="s">
        <v>420</v>
      </c>
      <c r="N6" s="414" t="s">
        <v>421</v>
      </c>
      <c r="O6" s="414"/>
      <c r="P6" s="414"/>
      <c r="Q6" s="417"/>
      <c r="R6" s="414" t="s">
        <v>32</v>
      </c>
      <c r="S6" s="414"/>
      <c r="T6" s="414"/>
      <c r="U6" s="416"/>
      <c r="V6" s="414" t="s">
        <v>33</v>
      </c>
      <c r="W6" s="414"/>
      <c r="X6" s="414"/>
      <c r="Y6" s="413" t="s">
        <v>420</v>
      </c>
      <c r="Z6" s="414" t="s">
        <v>422</v>
      </c>
      <c r="AA6" s="414"/>
      <c r="AB6" s="414"/>
      <c r="AC6" s="417"/>
      <c r="AD6" s="414" t="s">
        <v>423</v>
      </c>
      <c r="AE6" s="414"/>
      <c r="AF6" s="414"/>
      <c r="AG6" s="416"/>
      <c r="AH6" s="414" t="s">
        <v>36</v>
      </c>
      <c r="AI6" s="414"/>
      <c r="AJ6" s="414"/>
      <c r="AK6" s="413" t="s">
        <v>420</v>
      </c>
      <c r="AL6" s="418" t="s">
        <v>424</v>
      </c>
      <c r="AM6" s="418"/>
      <c r="AN6" s="418"/>
    </row>
    <row r="7" spans="1:40" s="7" customFormat="1" ht="13.5" customHeight="1">
      <c r="A7" s="419"/>
      <c r="B7" s="420" t="s">
        <v>425</v>
      </c>
      <c r="C7" s="421" t="s">
        <v>426</v>
      </c>
      <c r="D7" s="421" t="s">
        <v>427</v>
      </c>
      <c r="E7" s="420"/>
      <c r="F7" s="421" t="s">
        <v>425</v>
      </c>
      <c r="G7" s="421" t="s">
        <v>426</v>
      </c>
      <c r="H7" s="421" t="s">
        <v>427</v>
      </c>
      <c r="I7" s="420"/>
      <c r="J7" s="422" t="s">
        <v>425</v>
      </c>
      <c r="K7" s="423" t="s">
        <v>426</v>
      </c>
      <c r="L7" s="422" t="s">
        <v>427</v>
      </c>
      <c r="M7" s="419"/>
      <c r="N7" s="422" t="s">
        <v>425</v>
      </c>
      <c r="O7" s="423" t="s">
        <v>426</v>
      </c>
      <c r="P7" s="422" t="s">
        <v>427</v>
      </c>
      <c r="Q7" s="422"/>
      <c r="R7" s="422" t="s">
        <v>425</v>
      </c>
      <c r="S7" s="423" t="s">
        <v>426</v>
      </c>
      <c r="T7" s="423" t="s">
        <v>427</v>
      </c>
      <c r="U7" s="422"/>
      <c r="V7" s="422" t="s">
        <v>425</v>
      </c>
      <c r="W7" s="423" t="s">
        <v>426</v>
      </c>
      <c r="X7" s="422" t="s">
        <v>427</v>
      </c>
      <c r="Y7" s="419"/>
      <c r="Z7" s="423" t="s">
        <v>425</v>
      </c>
      <c r="AA7" s="423" t="s">
        <v>426</v>
      </c>
      <c r="AB7" s="423" t="s">
        <v>427</v>
      </c>
      <c r="AC7" s="422"/>
      <c r="AD7" s="422" t="s">
        <v>425</v>
      </c>
      <c r="AE7" s="423" t="s">
        <v>426</v>
      </c>
      <c r="AF7" s="423" t="s">
        <v>427</v>
      </c>
      <c r="AG7" s="422"/>
      <c r="AH7" s="423" t="s">
        <v>425</v>
      </c>
      <c r="AI7" s="423" t="s">
        <v>426</v>
      </c>
      <c r="AJ7" s="423" t="s">
        <v>427</v>
      </c>
      <c r="AK7" s="419"/>
      <c r="AL7" s="422" t="s">
        <v>425</v>
      </c>
      <c r="AM7" s="423" t="s">
        <v>426</v>
      </c>
      <c r="AN7" s="422" t="s">
        <v>427</v>
      </c>
    </row>
    <row r="8" spans="1:40" s="7" customFormat="1" ht="3.9" customHeight="1">
      <c r="A8" s="424"/>
      <c r="B8" s="425"/>
      <c r="C8" s="425"/>
      <c r="D8" s="425"/>
      <c r="E8" s="425"/>
      <c r="F8" s="425"/>
      <c r="G8" s="425"/>
      <c r="H8" s="425"/>
      <c r="I8" s="425"/>
      <c r="J8" s="425"/>
      <c r="K8" s="425"/>
      <c r="L8" s="425"/>
      <c r="M8" s="426"/>
      <c r="N8" s="425"/>
      <c r="O8" s="425"/>
      <c r="P8" s="425"/>
      <c r="Q8" s="425"/>
      <c r="R8" s="425"/>
      <c r="S8" s="425"/>
      <c r="T8" s="425"/>
      <c r="U8" s="425"/>
      <c r="V8" s="425"/>
      <c r="W8" s="425"/>
      <c r="X8" s="425"/>
      <c r="Y8" s="426"/>
      <c r="Z8" s="425"/>
      <c r="AA8" s="425"/>
      <c r="AB8" s="425"/>
      <c r="AC8" s="425"/>
      <c r="AD8" s="425"/>
      <c r="AE8" s="425"/>
      <c r="AF8" s="425"/>
      <c r="AG8" s="425"/>
      <c r="AH8" s="425"/>
      <c r="AI8" s="425"/>
      <c r="AJ8" s="425"/>
      <c r="AK8" s="426"/>
      <c r="AL8" s="425"/>
      <c r="AM8" s="425"/>
      <c r="AN8" s="425"/>
    </row>
    <row r="9" spans="1:40" s="429" customFormat="1" ht="9" customHeight="1">
      <c r="A9" s="427" t="s">
        <v>428</v>
      </c>
      <c r="B9" s="427">
        <v>130202.849</v>
      </c>
      <c r="C9" s="427">
        <v>67499.430999999997</v>
      </c>
      <c r="D9" s="427">
        <v>197702.28099999999</v>
      </c>
      <c r="E9" s="427"/>
      <c r="F9" s="427">
        <v>436549.033</v>
      </c>
      <c r="G9" s="427">
        <v>29117.505000000001</v>
      </c>
      <c r="H9" s="427">
        <v>465666.53899999999</v>
      </c>
      <c r="I9" s="427"/>
      <c r="J9" s="427">
        <v>207233.46299999999</v>
      </c>
      <c r="K9" s="427">
        <v>17194.691999999999</v>
      </c>
      <c r="L9" s="427">
        <v>224428.155</v>
      </c>
      <c r="M9" s="427" t="s">
        <v>428</v>
      </c>
      <c r="N9" s="427">
        <v>164273.20600000001</v>
      </c>
      <c r="O9" s="427">
        <v>2022.6949999999999</v>
      </c>
      <c r="P9" s="427">
        <v>166295.90100000001</v>
      </c>
      <c r="Q9" s="428"/>
      <c r="R9" s="427">
        <v>50865.207999999999</v>
      </c>
      <c r="S9" s="427">
        <v>22332.767</v>
      </c>
      <c r="T9" s="427">
        <v>73197.975000000006</v>
      </c>
      <c r="U9" s="427"/>
      <c r="V9" s="427">
        <v>240036.76500000001</v>
      </c>
      <c r="W9" s="427">
        <v>54547.057999999997</v>
      </c>
      <c r="X9" s="427">
        <v>294583.82299999997</v>
      </c>
      <c r="Y9" s="427" t="s">
        <v>428</v>
      </c>
      <c r="Z9" s="427">
        <v>20969.54</v>
      </c>
      <c r="AA9" s="427">
        <v>20484.773000000001</v>
      </c>
      <c r="AB9" s="427">
        <v>41454.313000000002</v>
      </c>
      <c r="AC9" s="428"/>
      <c r="AD9" s="427">
        <v>86927.808000000005</v>
      </c>
      <c r="AE9" s="427">
        <v>7065.1620000000003</v>
      </c>
      <c r="AF9" s="427">
        <v>93992.971000000005</v>
      </c>
      <c r="AG9" s="427"/>
      <c r="AH9" s="427">
        <v>89318.766000000003</v>
      </c>
      <c r="AI9" s="427">
        <v>22188.559000000001</v>
      </c>
      <c r="AJ9" s="427">
        <v>111507.326</v>
      </c>
      <c r="AK9" s="427" t="s">
        <v>428</v>
      </c>
      <c r="AL9" s="427">
        <v>1426376.638</v>
      </c>
      <c r="AM9" s="427">
        <v>242452.64199999999</v>
      </c>
      <c r="AN9" s="427">
        <v>1668829.284</v>
      </c>
    </row>
    <row r="10" spans="1:40" s="429" customFormat="1" ht="9.9" customHeight="1">
      <c r="A10" s="430" t="s">
        <v>429</v>
      </c>
      <c r="B10" s="431">
        <v>48855.356</v>
      </c>
      <c r="C10" s="431">
        <v>8680.375</v>
      </c>
      <c r="D10" s="431">
        <v>57535.732000000004</v>
      </c>
      <c r="E10" s="431"/>
      <c r="F10" s="431">
        <v>52165.98</v>
      </c>
      <c r="G10" s="431">
        <v>4344.9830000000002</v>
      </c>
      <c r="H10" s="431">
        <v>56510.963000000003</v>
      </c>
      <c r="I10" s="431"/>
      <c r="J10" s="431">
        <v>54596.506999999998</v>
      </c>
      <c r="K10" s="431">
        <v>5805.1959999999999</v>
      </c>
      <c r="L10" s="431">
        <v>60401.703000000001</v>
      </c>
      <c r="M10" s="430" t="s">
        <v>429</v>
      </c>
      <c r="N10" s="431">
        <v>15.891</v>
      </c>
      <c r="O10" s="431">
        <v>0</v>
      </c>
      <c r="P10" s="431">
        <v>15.891</v>
      </c>
      <c r="Q10" s="432"/>
      <c r="R10" s="431">
        <v>20412.345000000001</v>
      </c>
      <c r="S10" s="431">
        <v>1422.5150000000001</v>
      </c>
      <c r="T10" s="431">
        <v>21834.861000000001</v>
      </c>
      <c r="U10" s="431"/>
      <c r="V10" s="431">
        <v>0</v>
      </c>
      <c r="W10" s="431">
        <v>0</v>
      </c>
      <c r="X10" s="431">
        <v>0</v>
      </c>
      <c r="Y10" s="430" t="s">
        <v>429</v>
      </c>
      <c r="Z10" s="431">
        <v>0</v>
      </c>
      <c r="AA10" s="431">
        <v>0</v>
      </c>
      <c r="AB10" s="431">
        <v>0</v>
      </c>
      <c r="AC10" s="432"/>
      <c r="AD10" s="431">
        <v>12083.582</v>
      </c>
      <c r="AE10" s="431">
        <v>1874.192</v>
      </c>
      <c r="AF10" s="431">
        <v>13957.775</v>
      </c>
      <c r="AG10" s="431"/>
      <c r="AH10" s="431">
        <v>53041.663</v>
      </c>
      <c r="AI10" s="431">
        <v>5587.8850000000002</v>
      </c>
      <c r="AJ10" s="431">
        <v>58629.548999999999</v>
      </c>
      <c r="AK10" s="430" t="s">
        <v>429</v>
      </c>
      <c r="AL10" s="431">
        <v>241171.32399999999</v>
      </c>
      <c r="AM10" s="431">
        <v>27715.146000000001</v>
      </c>
      <c r="AN10" s="431">
        <v>268886.47400000005</v>
      </c>
    </row>
    <row r="11" spans="1:40" s="429" customFormat="1" ht="9.9" customHeight="1">
      <c r="A11" s="433" t="s">
        <v>430</v>
      </c>
      <c r="B11" s="431">
        <v>80329.520999999993</v>
      </c>
      <c r="C11" s="431">
        <v>57840.455999999998</v>
      </c>
      <c r="D11" s="431">
        <v>138169.978</v>
      </c>
      <c r="E11" s="431"/>
      <c r="F11" s="431">
        <v>382083.522</v>
      </c>
      <c r="G11" s="431">
        <v>23119.105</v>
      </c>
      <c r="H11" s="431">
        <v>405202.62800000003</v>
      </c>
      <c r="I11" s="431"/>
      <c r="J11" s="431">
        <v>152465.908</v>
      </c>
      <c r="K11" s="431">
        <v>11389.495999999999</v>
      </c>
      <c r="L11" s="431">
        <v>163855.405</v>
      </c>
      <c r="M11" s="433" t="s">
        <v>430</v>
      </c>
      <c r="N11" s="431">
        <v>164251.21400000001</v>
      </c>
      <c r="O11" s="431">
        <v>2022.6949999999999</v>
      </c>
      <c r="P11" s="431">
        <v>166273.90900000001</v>
      </c>
      <c r="Q11" s="431"/>
      <c r="R11" s="431">
        <v>30094.934000000001</v>
      </c>
      <c r="S11" s="431">
        <v>20910.251</v>
      </c>
      <c r="T11" s="431">
        <v>51005.186000000002</v>
      </c>
      <c r="U11" s="431"/>
      <c r="V11" s="431">
        <v>239991.61499999999</v>
      </c>
      <c r="W11" s="431">
        <v>54440.881000000001</v>
      </c>
      <c r="X11" s="431">
        <v>294432.49599999998</v>
      </c>
      <c r="Y11" s="433" t="s">
        <v>430</v>
      </c>
      <c r="Z11" s="431">
        <v>20968.842000000001</v>
      </c>
      <c r="AA11" s="431">
        <v>20484.773000000001</v>
      </c>
      <c r="AB11" s="431">
        <v>41453.616000000002</v>
      </c>
      <c r="AC11" s="431"/>
      <c r="AD11" s="431">
        <v>74699.331000000006</v>
      </c>
      <c r="AE11" s="431">
        <v>5190.97</v>
      </c>
      <c r="AF11" s="431">
        <v>79890.301000000007</v>
      </c>
      <c r="AG11" s="431"/>
      <c r="AH11" s="431">
        <v>36223.010999999999</v>
      </c>
      <c r="AI11" s="431">
        <v>16323.549000000001</v>
      </c>
      <c r="AJ11" s="431">
        <v>52546.559999999998</v>
      </c>
      <c r="AK11" s="433" t="s">
        <v>430</v>
      </c>
      <c r="AL11" s="431">
        <v>1181107.898</v>
      </c>
      <c r="AM11" s="431">
        <v>211722.17600000001</v>
      </c>
      <c r="AN11" s="431">
        <v>1392830.0789999999</v>
      </c>
    </row>
    <row r="12" spans="1:40" s="429" customFormat="1" ht="9.9" customHeight="1">
      <c r="A12" s="433" t="s">
        <v>431</v>
      </c>
      <c r="B12" s="431">
        <v>146.99799999999999</v>
      </c>
      <c r="C12" s="431">
        <v>0</v>
      </c>
      <c r="D12" s="431">
        <v>146.99799999999999</v>
      </c>
      <c r="E12" s="431"/>
      <c r="F12" s="431">
        <v>84.787999999999997</v>
      </c>
      <c r="G12" s="431">
        <v>0</v>
      </c>
      <c r="H12" s="431">
        <v>84.787999999999997</v>
      </c>
      <c r="I12" s="431"/>
      <c r="J12" s="431">
        <v>0</v>
      </c>
      <c r="K12" s="431">
        <v>0</v>
      </c>
      <c r="L12" s="431">
        <v>0</v>
      </c>
      <c r="M12" s="433" t="s">
        <v>431</v>
      </c>
      <c r="N12" s="431">
        <v>0</v>
      </c>
      <c r="O12" s="431">
        <v>0</v>
      </c>
      <c r="P12" s="431">
        <v>0</v>
      </c>
      <c r="Q12" s="431"/>
      <c r="R12" s="431">
        <v>0</v>
      </c>
      <c r="S12" s="431">
        <v>0</v>
      </c>
      <c r="T12" s="431">
        <v>0</v>
      </c>
      <c r="U12" s="431"/>
      <c r="V12" s="431">
        <v>0</v>
      </c>
      <c r="W12" s="431">
        <v>0</v>
      </c>
      <c r="X12" s="431">
        <v>0</v>
      </c>
      <c r="Y12" s="433" t="s">
        <v>431</v>
      </c>
      <c r="Z12" s="431">
        <v>0</v>
      </c>
      <c r="AA12" s="431">
        <v>0</v>
      </c>
      <c r="AB12" s="431">
        <v>0</v>
      </c>
      <c r="AC12" s="431"/>
      <c r="AD12" s="431">
        <v>0</v>
      </c>
      <c r="AE12" s="431">
        <v>0</v>
      </c>
      <c r="AF12" s="431">
        <v>0</v>
      </c>
      <c r="AG12" s="431"/>
      <c r="AH12" s="431">
        <v>0</v>
      </c>
      <c r="AI12" s="431">
        <v>0</v>
      </c>
      <c r="AJ12" s="431">
        <v>0</v>
      </c>
      <c r="AK12" s="433" t="s">
        <v>431</v>
      </c>
      <c r="AL12" s="431">
        <v>231.786</v>
      </c>
      <c r="AM12" s="431">
        <v>0</v>
      </c>
      <c r="AN12" s="431">
        <v>231.786</v>
      </c>
    </row>
    <row r="13" spans="1:40" s="429" customFormat="1" ht="9.9" customHeight="1">
      <c r="A13" s="433" t="s">
        <v>432</v>
      </c>
      <c r="B13" s="431">
        <v>870.97199999999998</v>
      </c>
      <c r="C13" s="431">
        <v>978.59900000000005</v>
      </c>
      <c r="D13" s="431">
        <v>1849.5709999999999</v>
      </c>
      <c r="E13" s="431"/>
      <c r="F13" s="431">
        <v>2214.7420000000002</v>
      </c>
      <c r="G13" s="431">
        <v>1653.4159999999999</v>
      </c>
      <c r="H13" s="431">
        <v>3868.1579999999999</v>
      </c>
      <c r="I13" s="431"/>
      <c r="J13" s="431">
        <v>171.047</v>
      </c>
      <c r="K13" s="431">
        <v>0</v>
      </c>
      <c r="L13" s="431">
        <v>171.047</v>
      </c>
      <c r="M13" s="433" t="s">
        <v>432</v>
      </c>
      <c r="N13" s="431">
        <v>6.1</v>
      </c>
      <c r="O13" s="431">
        <v>0</v>
      </c>
      <c r="P13" s="431">
        <v>6.1</v>
      </c>
      <c r="Q13" s="431"/>
      <c r="R13" s="431">
        <v>357.92700000000002</v>
      </c>
      <c r="S13" s="431">
        <v>0</v>
      </c>
      <c r="T13" s="431">
        <v>357.92700000000002</v>
      </c>
      <c r="U13" s="431"/>
      <c r="V13" s="431">
        <v>45.15</v>
      </c>
      <c r="W13" s="431">
        <v>106.176</v>
      </c>
      <c r="X13" s="431">
        <v>151.32599999999999</v>
      </c>
      <c r="Y13" s="433" t="s">
        <v>432</v>
      </c>
      <c r="Z13" s="431">
        <v>0.69699999999999995</v>
      </c>
      <c r="AA13" s="431">
        <v>0</v>
      </c>
      <c r="AB13" s="431">
        <v>0.69699999999999995</v>
      </c>
      <c r="AC13" s="431"/>
      <c r="AD13" s="431">
        <v>144.89400000000001</v>
      </c>
      <c r="AE13" s="431">
        <v>0</v>
      </c>
      <c r="AF13" s="431">
        <v>144.89400000000001</v>
      </c>
      <c r="AG13" s="431"/>
      <c r="AH13" s="431">
        <v>54.091000000000001</v>
      </c>
      <c r="AI13" s="431">
        <v>277.125</v>
      </c>
      <c r="AJ13" s="431">
        <v>331.21600000000001</v>
      </c>
      <c r="AK13" s="433" t="s">
        <v>432</v>
      </c>
      <c r="AL13" s="431">
        <v>3865.6200000000003</v>
      </c>
      <c r="AM13" s="431">
        <v>3015.3159999999998</v>
      </c>
      <c r="AN13" s="431">
        <v>6880.9359999999997</v>
      </c>
    </row>
    <row r="14" spans="1:40" s="25" customFormat="1" ht="5.0999999999999996" customHeight="1">
      <c r="A14" s="433"/>
      <c r="B14" s="431"/>
      <c r="C14" s="431"/>
      <c r="D14" s="431"/>
      <c r="E14" s="431"/>
      <c r="F14" s="431"/>
      <c r="G14" s="431"/>
      <c r="H14" s="431"/>
      <c r="I14" s="431"/>
      <c r="J14" s="431">
        <v>0</v>
      </c>
      <c r="K14" s="431">
        <v>0</v>
      </c>
      <c r="L14" s="431">
        <v>0</v>
      </c>
      <c r="M14" s="433"/>
      <c r="N14" s="431"/>
      <c r="O14" s="431"/>
      <c r="P14" s="431"/>
      <c r="Q14" s="431"/>
      <c r="R14" s="431"/>
      <c r="S14" s="431"/>
      <c r="T14" s="431"/>
      <c r="U14" s="431"/>
      <c r="V14" s="431">
        <v>0</v>
      </c>
      <c r="W14" s="431">
        <v>0</v>
      </c>
      <c r="X14" s="431">
        <v>0</v>
      </c>
      <c r="Y14" s="433"/>
      <c r="Z14" s="431"/>
      <c r="AA14" s="431"/>
      <c r="AB14" s="431"/>
      <c r="AC14" s="431"/>
      <c r="AD14" s="431"/>
      <c r="AE14" s="431"/>
      <c r="AF14" s="431"/>
      <c r="AG14" s="431"/>
      <c r="AH14" s="431">
        <v>0</v>
      </c>
      <c r="AI14" s="431">
        <v>0</v>
      </c>
      <c r="AJ14" s="431">
        <v>0</v>
      </c>
      <c r="AK14" s="433"/>
      <c r="AL14" s="431"/>
      <c r="AM14" s="431"/>
      <c r="AN14" s="431"/>
    </row>
    <row r="15" spans="1:40" s="429" customFormat="1" ht="9" customHeight="1">
      <c r="A15" s="434" t="s">
        <v>433</v>
      </c>
      <c r="B15" s="435">
        <v>61000</v>
      </c>
      <c r="C15" s="435">
        <v>0</v>
      </c>
      <c r="D15" s="435">
        <v>61000</v>
      </c>
      <c r="E15" s="435"/>
      <c r="F15" s="435">
        <v>0</v>
      </c>
      <c r="G15" s="435">
        <v>0</v>
      </c>
      <c r="H15" s="435">
        <v>0</v>
      </c>
      <c r="I15" s="435"/>
      <c r="J15" s="435">
        <v>0</v>
      </c>
      <c r="K15" s="435">
        <v>0</v>
      </c>
      <c r="L15" s="435">
        <v>0</v>
      </c>
      <c r="M15" s="434" t="s">
        <v>433</v>
      </c>
      <c r="N15" s="435">
        <v>0</v>
      </c>
      <c r="O15" s="435">
        <v>0</v>
      </c>
      <c r="P15" s="435">
        <v>0</v>
      </c>
      <c r="Q15" s="435"/>
      <c r="R15" s="435">
        <v>0</v>
      </c>
      <c r="S15" s="435">
        <v>0</v>
      </c>
      <c r="T15" s="435">
        <v>0</v>
      </c>
      <c r="U15" s="435"/>
      <c r="V15" s="435">
        <v>0</v>
      </c>
      <c r="W15" s="435">
        <v>0</v>
      </c>
      <c r="X15" s="435">
        <v>0</v>
      </c>
      <c r="Y15" s="434" t="s">
        <v>433</v>
      </c>
      <c r="Z15" s="435">
        <v>0</v>
      </c>
      <c r="AA15" s="435">
        <v>0</v>
      </c>
      <c r="AB15" s="435">
        <v>0</v>
      </c>
      <c r="AC15" s="435"/>
      <c r="AD15" s="435">
        <v>0</v>
      </c>
      <c r="AE15" s="435">
        <v>0</v>
      </c>
      <c r="AF15" s="435">
        <v>0</v>
      </c>
      <c r="AG15" s="435"/>
      <c r="AH15" s="435">
        <v>0</v>
      </c>
      <c r="AI15" s="435">
        <v>0</v>
      </c>
      <c r="AJ15" s="435">
        <v>0</v>
      </c>
      <c r="AK15" s="434" t="s">
        <v>433</v>
      </c>
      <c r="AL15" s="435">
        <v>61000</v>
      </c>
      <c r="AM15" s="435">
        <v>0</v>
      </c>
      <c r="AN15" s="435">
        <v>61000</v>
      </c>
    </row>
    <row r="16" spans="1:40" s="25" customFormat="1" ht="3.9" customHeight="1">
      <c r="A16" s="434"/>
      <c r="B16" s="435"/>
      <c r="C16" s="435"/>
      <c r="D16" s="435"/>
      <c r="E16" s="435"/>
      <c r="F16" s="435"/>
      <c r="G16" s="435"/>
      <c r="H16" s="435"/>
      <c r="I16" s="435"/>
      <c r="J16" s="435">
        <v>0</v>
      </c>
      <c r="K16" s="435">
        <v>0</v>
      </c>
      <c r="L16" s="435">
        <v>0</v>
      </c>
      <c r="M16" s="434"/>
      <c r="N16" s="435"/>
      <c r="O16" s="435"/>
      <c r="P16" s="435"/>
      <c r="Q16" s="435"/>
      <c r="R16" s="435"/>
      <c r="S16" s="435"/>
      <c r="T16" s="435"/>
      <c r="U16" s="435"/>
      <c r="V16" s="435">
        <v>0</v>
      </c>
      <c r="W16" s="435">
        <v>0</v>
      </c>
      <c r="X16" s="435">
        <v>0</v>
      </c>
      <c r="Y16" s="434"/>
      <c r="Z16" s="435"/>
      <c r="AA16" s="435"/>
      <c r="AB16" s="435"/>
      <c r="AC16" s="435"/>
      <c r="AD16" s="435"/>
      <c r="AE16" s="435"/>
      <c r="AF16" s="435"/>
      <c r="AG16" s="435"/>
      <c r="AH16" s="435">
        <v>0</v>
      </c>
      <c r="AI16" s="435">
        <v>0</v>
      </c>
      <c r="AJ16" s="435">
        <v>0</v>
      </c>
      <c r="AK16" s="434"/>
      <c r="AL16" s="435"/>
      <c r="AM16" s="435"/>
      <c r="AN16" s="435"/>
    </row>
    <row r="17" spans="1:40" s="429" customFormat="1" ht="9" customHeight="1">
      <c r="A17" s="427" t="s">
        <v>434</v>
      </c>
      <c r="B17" s="428">
        <v>188356.29800000001</v>
      </c>
      <c r="C17" s="428">
        <v>3.0000000000000001E-3</v>
      </c>
      <c r="D17" s="428">
        <v>188356.302</v>
      </c>
      <c r="E17" s="428"/>
      <c r="F17" s="428">
        <v>333098.66700000002</v>
      </c>
      <c r="G17" s="428">
        <v>0</v>
      </c>
      <c r="H17" s="428">
        <v>333098.66700000002</v>
      </c>
      <c r="I17" s="428"/>
      <c r="J17" s="428">
        <v>69399.342000000004</v>
      </c>
      <c r="K17" s="428">
        <v>28.831</v>
      </c>
      <c r="L17" s="428">
        <v>69428.173999999999</v>
      </c>
      <c r="M17" s="427" t="s">
        <v>434</v>
      </c>
      <c r="N17" s="428">
        <v>22773.34</v>
      </c>
      <c r="O17" s="428">
        <v>0</v>
      </c>
      <c r="P17" s="428">
        <v>22773.34</v>
      </c>
      <c r="Q17" s="428"/>
      <c r="R17" s="428">
        <v>9877.4419999999991</v>
      </c>
      <c r="S17" s="428">
        <v>0</v>
      </c>
      <c r="T17" s="428">
        <v>9877.4419999999991</v>
      </c>
      <c r="U17" s="428"/>
      <c r="V17" s="428">
        <v>0</v>
      </c>
      <c r="W17" s="428">
        <v>0</v>
      </c>
      <c r="X17" s="428">
        <v>0</v>
      </c>
      <c r="Y17" s="427" t="s">
        <v>434</v>
      </c>
      <c r="Z17" s="428">
        <v>4560.0010000000002</v>
      </c>
      <c r="AA17" s="428">
        <v>0</v>
      </c>
      <c r="AB17" s="428">
        <v>4560.0010000000002</v>
      </c>
      <c r="AC17" s="428"/>
      <c r="AD17" s="428">
        <v>8963.4220000000005</v>
      </c>
      <c r="AE17" s="428">
        <v>0</v>
      </c>
      <c r="AF17" s="428">
        <v>8963.4220000000005</v>
      </c>
      <c r="AG17" s="428"/>
      <c r="AH17" s="428">
        <v>23.25</v>
      </c>
      <c r="AI17" s="428">
        <v>0</v>
      </c>
      <c r="AJ17" s="428">
        <v>23.25</v>
      </c>
      <c r="AK17" s="427" t="s">
        <v>434</v>
      </c>
      <c r="AL17" s="428">
        <v>637051.7620000001</v>
      </c>
      <c r="AM17" s="428">
        <v>28.834</v>
      </c>
      <c r="AN17" s="428">
        <v>637080.59800000011</v>
      </c>
    </row>
    <row r="18" spans="1:40" s="429" customFormat="1" ht="9.9" customHeight="1">
      <c r="A18" s="433" t="s">
        <v>435</v>
      </c>
      <c r="B18" s="431">
        <v>0</v>
      </c>
      <c r="C18" s="431">
        <v>0</v>
      </c>
      <c r="D18" s="431">
        <v>0</v>
      </c>
      <c r="E18" s="431"/>
      <c r="F18" s="431">
        <v>0</v>
      </c>
      <c r="G18" s="431">
        <v>0</v>
      </c>
      <c r="H18" s="431">
        <v>0</v>
      </c>
      <c r="I18" s="431"/>
      <c r="J18" s="431">
        <v>0</v>
      </c>
      <c r="K18" s="431">
        <v>0</v>
      </c>
      <c r="L18" s="431">
        <v>0</v>
      </c>
      <c r="M18" s="433" t="s">
        <v>435</v>
      </c>
      <c r="N18" s="431">
        <v>0</v>
      </c>
      <c r="O18" s="431">
        <v>0</v>
      </c>
      <c r="P18" s="431">
        <v>0</v>
      </c>
      <c r="Q18" s="431"/>
      <c r="R18" s="431">
        <v>0</v>
      </c>
      <c r="S18" s="431">
        <v>0</v>
      </c>
      <c r="T18" s="431">
        <v>0</v>
      </c>
      <c r="U18" s="431"/>
      <c r="V18" s="431">
        <v>0</v>
      </c>
      <c r="W18" s="431">
        <v>0</v>
      </c>
      <c r="X18" s="431">
        <v>0</v>
      </c>
      <c r="Y18" s="433" t="s">
        <v>435</v>
      </c>
      <c r="Z18" s="431">
        <v>0</v>
      </c>
      <c r="AA18" s="431">
        <v>0</v>
      </c>
      <c r="AB18" s="431">
        <v>0</v>
      </c>
      <c r="AC18" s="431"/>
      <c r="AD18" s="431">
        <v>0</v>
      </c>
      <c r="AE18" s="431">
        <v>0</v>
      </c>
      <c r="AF18" s="431">
        <v>0</v>
      </c>
      <c r="AG18" s="431"/>
      <c r="AH18" s="431">
        <v>0</v>
      </c>
      <c r="AI18" s="431">
        <v>0</v>
      </c>
      <c r="AJ18" s="431">
        <v>0</v>
      </c>
      <c r="AK18" s="433" t="s">
        <v>435</v>
      </c>
      <c r="AL18" s="431">
        <v>0</v>
      </c>
      <c r="AM18" s="431">
        <v>0</v>
      </c>
      <c r="AN18" s="431">
        <v>0</v>
      </c>
    </row>
    <row r="19" spans="1:40" s="429" customFormat="1" ht="9.9" customHeight="1">
      <c r="A19" s="433" t="s">
        <v>436</v>
      </c>
      <c r="B19" s="431">
        <v>191949.18700000001</v>
      </c>
      <c r="C19" s="431">
        <v>3.0000000000000001E-3</v>
      </c>
      <c r="D19" s="431">
        <v>191949.19</v>
      </c>
      <c r="E19" s="431"/>
      <c r="F19" s="431">
        <v>321135.15000000002</v>
      </c>
      <c r="G19" s="431">
        <v>0</v>
      </c>
      <c r="H19" s="431">
        <v>321135.15000000002</v>
      </c>
      <c r="I19" s="431"/>
      <c r="J19" s="431">
        <v>69378.11</v>
      </c>
      <c r="K19" s="431">
        <v>0</v>
      </c>
      <c r="L19" s="431">
        <v>69378.11</v>
      </c>
      <c r="M19" s="433" t="s">
        <v>436</v>
      </c>
      <c r="N19" s="431">
        <v>22773.34</v>
      </c>
      <c r="O19" s="431">
        <v>0</v>
      </c>
      <c r="P19" s="431">
        <v>22773.34</v>
      </c>
      <c r="Q19" s="431"/>
      <c r="R19" s="431">
        <v>9.2390000000000008</v>
      </c>
      <c r="S19" s="431">
        <v>0</v>
      </c>
      <c r="T19" s="431">
        <v>9.2390000000000008</v>
      </c>
      <c r="U19" s="431"/>
      <c r="V19" s="431">
        <v>0</v>
      </c>
      <c r="W19" s="431">
        <v>0</v>
      </c>
      <c r="X19" s="431">
        <v>0</v>
      </c>
      <c r="Y19" s="433" t="s">
        <v>436</v>
      </c>
      <c r="Z19" s="431">
        <v>0</v>
      </c>
      <c r="AA19" s="431">
        <v>0</v>
      </c>
      <c r="AB19" s="431">
        <v>0</v>
      </c>
      <c r="AC19" s="431"/>
      <c r="AD19" s="431">
        <v>0</v>
      </c>
      <c r="AE19" s="431">
        <v>0</v>
      </c>
      <c r="AF19" s="431">
        <v>0</v>
      </c>
      <c r="AG19" s="431"/>
      <c r="AH19" s="431">
        <v>465</v>
      </c>
      <c r="AI19" s="431">
        <v>0</v>
      </c>
      <c r="AJ19" s="431">
        <v>465</v>
      </c>
      <c r="AK19" s="433" t="s">
        <v>436</v>
      </c>
      <c r="AL19" s="431">
        <v>605710.02599999995</v>
      </c>
      <c r="AM19" s="431">
        <v>3.0000000000000001E-3</v>
      </c>
      <c r="AN19" s="431">
        <v>605710.02899999998</v>
      </c>
    </row>
    <row r="20" spans="1:40" s="429" customFormat="1" ht="9.9" customHeight="1">
      <c r="A20" s="433" t="s">
        <v>437</v>
      </c>
      <c r="B20" s="431">
        <v>0</v>
      </c>
      <c r="C20" s="431">
        <v>0</v>
      </c>
      <c r="D20" s="431">
        <v>0</v>
      </c>
      <c r="E20" s="431"/>
      <c r="F20" s="431">
        <v>0</v>
      </c>
      <c r="G20" s="431">
        <v>0</v>
      </c>
      <c r="H20" s="431">
        <v>0</v>
      </c>
      <c r="I20" s="431"/>
      <c r="J20" s="431">
        <v>0</v>
      </c>
      <c r="K20" s="431">
        <v>0</v>
      </c>
      <c r="L20" s="431">
        <v>0</v>
      </c>
      <c r="M20" s="433" t="s">
        <v>437</v>
      </c>
      <c r="N20" s="431">
        <v>0</v>
      </c>
      <c r="O20" s="431">
        <v>0</v>
      </c>
      <c r="P20" s="431">
        <v>0</v>
      </c>
      <c r="Q20" s="431"/>
      <c r="R20" s="431">
        <v>9868.2029999999995</v>
      </c>
      <c r="S20" s="431">
        <v>0</v>
      </c>
      <c r="T20" s="431">
        <v>9868.2029999999995</v>
      </c>
      <c r="U20" s="431"/>
      <c r="V20" s="431">
        <v>0</v>
      </c>
      <c r="W20" s="431">
        <v>0</v>
      </c>
      <c r="X20" s="431">
        <v>0</v>
      </c>
      <c r="Y20" s="433" t="s">
        <v>437</v>
      </c>
      <c r="Z20" s="431">
        <v>0</v>
      </c>
      <c r="AA20" s="431">
        <v>0</v>
      </c>
      <c r="AB20" s="431">
        <v>0</v>
      </c>
      <c r="AC20" s="431"/>
      <c r="AD20" s="431">
        <v>8963.4220000000005</v>
      </c>
      <c r="AE20" s="431">
        <v>0</v>
      </c>
      <c r="AF20" s="431">
        <v>8963.4220000000005</v>
      </c>
      <c r="AG20" s="431"/>
      <c r="AH20" s="431">
        <v>0</v>
      </c>
      <c r="AI20" s="431">
        <v>0</v>
      </c>
      <c r="AJ20" s="431">
        <v>0</v>
      </c>
      <c r="AK20" s="433" t="s">
        <v>437</v>
      </c>
      <c r="AL20" s="431">
        <v>18831.625</v>
      </c>
      <c r="AM20" s="431">
        <v>0</v>
      </c>
      <c r="AN20" s="431">
        <v>18831.625</v>
      </c>
    </row>
    <row r="21" spans="1:40" s="429" customFormat="1" ht="9.9" customHeight="1">
      <c r="A21" s="433" t="s">
        <v>438</v>
      </c>
      <c r="B21" s="431">
        <v>0</v>
      </c>
      <c r="C21" s="431">
        <v>0</v>
      </c>
      <c r="D21" s="431">
        <v>0</v>
      </c>
      <c r="E21" s="431"/>
      <c r="F21" s="431">
        <v>11963.517</v>
      </c>
      <c r="G21" s="431">
        <v>0</v>
      </c>
      <c r="H21" s="431">
        <v>11963.517</v>
      </c>
      <c r="I21" s="431"/>
      <c r="J21" s="431">
        <v>21.231999999999999</v>
      </c>
      <c r="K21" s="431">
        <v>28.831</v>
      </c>
      <c r="L21" s="431">
        <v>50.064</v>
      </c>
      <c r="M21" s="433" t="s">
        <v>438</v>
      </c>
      <c r="N21" s="431">
        <v>0</v>
      </c>
      <c r="O21" s="431">
        <v>0</v>
      </c>
      <c r="P21" s="431">
        <v>0</v>
      </c>
      <c r="Q21" s="431"/>
      <c r="R21" s="431">
        <v>0</v>
      </c>
      <c r="S21" s="431">
        <v>0</v>
      </c>
      <c r="T21" s="431">
        <v>0</v>
      </c>
      <c r="U21" s="431"/>
      <c r="V21" s="431">
        <v>0</v>
      </c>
      <c r="W21" s="431">
        <v>0</v>
      </c>
      <c r="X21" s="431">
        <v>0</v>
      </c>
      <c r="Y21" s="433" t="s">
        <v>438</v>
      </c>
      <c r="Z21" s="431">
        <v>4560.0010000000002</v>
      </c>
      <c r="AA21" s="431">
        <v>0</v>
      </c>
      <c r="AB21" s="431">
        <v>4560.0010000000002</v>
      </c>
      <c r="AC21" s="431"/>
      <c r="AD21" s="431">
        <v>0</v>
      </c>
      <c r="AE21" s="431">
        <v>0</v>
      </c>
      <c r="AF21" s="431">
        <v>0</v>
      </c>
      <c r="AG21" s="431"/>
      <c r="AH21" s="431">
        <v>0</v>
      </c>
      <c r="AI21" s="431">
        <v>0</v>
      </c>
      <c r="AJ21" s="431">
        <v>0</v>
      </c>
      <c r="AK21" s="433" t="s">
        <v>438</v>
      </c>
      <c r="AL21" s="431">
        <v>16544.75</v>
      </c>
      <c r="AM21" s="431">
        <v>28.831</v>
      </c>
      <c r="AN21" s="431">
        <v>16573.582000000002</v>
      </c>
    </row>
    <row r="22" spans="1:40" s="429" customFormat="1" ht="9.9" customHeight="1">
      <c r="A22" s="433" t="s">
        <v>439</v>
      </c>
      <c r="B22" s="431">
        <v>0</v>
      </c>
      <c r="C22" s="431">
        <v>0</v>
      </c>
      <c r="D22" s="431">
        <v>0</v>
      </c>
      <c r="E22" s="431"/>
      <c r="F22" s="431">
        <v>0</v>
      </c>
      <c r="G22" s="431">
        <v>0</v>
      </c>
      <c r="H22" s="431">
        <v>0</v>
      </c>
      <c r="I22" s="431"/>
      <c r="J22" s="431">
        <v>0</v>
      </c>
      <c r="K22" s="431">
        <v>0</v>
      </c>
      <c r="L22" s="431">
        <v>0</v>
      </c>
      <c r="M22" s="433" t="s">
        <v>439</v>
      </c>
      <c r="N22" s="431">
        <v>0</v>
      </c>
      <c r="O22" s="431">
        <v>0</v>
      </c>
      <c r="P22" s="431">
        <v>0</v>
      </c>
      <c r="Q22" s="431"/>
      <c r="R22" s="431">
        <v>0</v>
      </c>
      <c r="S22" s="431">
        <v>0</v>
      </c>
      <c r="T22" s="431">
        <v>0</v>
      </c>
      <c r="U22" s="431"/>
      <c r="V22" s="431">
        <v>0</v>
      </c>
      <c r="W22" s="431">
        <v>0</v>
      </c>
      <c r="X22" s="431">
        <v>0</v>
      </c>
      <c r="Y22" s="433" t="s">
        <v>439</v>
      </c>
      <c r="Z22" s="431">
        <v>0</v>
      </c>
      <c r="AA22" s="431">
        <v>0</v>
      </c>
      <c r="AB22" s="431">
        <v>0</v>
      </c>
      <c r="AC22" s="431"/>
      <c r="AD22" s="431">
        <v>0</v>
      </c>
      <c r="AE22" s="431">
        <v>0</v>
      </c>
      <c r="AF22" s="431">
        <v>0</v>
      </c>
      <c r="AG22" s="431"/>
      <c r="AH22" s="431">
        <v>0</v>
      </c>
      <c r="AI22" s="431">
        <v>0</v>
      </c>
      <c r="AJ22" s="431">
        <v>0</v>
      </c>
      <c r="AK22" s="433" t="s">
        <v>439</v>
      </c>
      <c r="AL22" s="431">
        <v>0</v>
      </c>
      <c r="AM22" s="431">
        <v>0</v>
      </c>
      <c r="AN22" s="431">
        <v>0</v>
      </c>
    </row>
    <row r="23" spans="1:40" s="429" customFormat="1" ht="9.9" customHeight="1">
      <c r="A23" s="433" t="s">
        <v>440</v>
      </c>
      <c r="B23" s="431">
        <v>-3592.8879999999999</v>
      </c>
      <c r="C23" s="431">
        <v>0</v>
      </c>
      <c r="D23" s="431">
        <v>-3592.8879999999999</v>
      </c>
      <c r="E23" s="431"/>
      <c r="F23" s="431">
        <v>0</v>
      </c>
      <c r="G23" s="431">
        <v>0</v>
      </c>
      <c r="H23" s="431">
        <v>0</v>
      </c>
      <c r="I23" s="431"/>
      <c r="J23" s="431">
        <v>0</v>
      </c>
      <c r="K23" s="431">
        <v>0</v>
      </c>
      <c r="L23" s="431">
        <v>0</v>
      </c>
      <c r="M23" s="433" t="s">
        <v>440</v>
      </c>
      <c r="N23" s="431">
        <v>0</v>
      </c>
      <c r="O23" s="431">
        <v>0</v>
      </c>
      <c r="P23" s="431">
        <v>0</v>
      </c>
      <c r="Q23" s="431"/>
      <c r="R23" s="431">
        <v>0</v>
      </c>
      <c r="S23" s="431">
        <v>0</v>
      </c>
      <c r="T23" s="431">
        <v>0</v>
      </c>
      <c r="U23" s="431"/>
      <c r="V23" s="431">
        <v>0</v>
      </c>
      <c r="W23" s="431">
        <v>0</v>
      </c>
      <c r="X23" s="431">
        <v>0</v>
      </c>
      <c r="Y23" s="433" t="s">
        <v>440</v>
      </c>
      <c r="Z23" s="431">
        <v>0</v>
      </c>
      <c r="AA23" s="431">
        <v>0</v>
      </c>
      <c r="AB23" s="431">
        <v>0</v>
      </c>
      <c r="AC23" s="431"/>
      <c r="AD23" s="431">
        <v>0</v>
      </c>
      <c r="AE23" s="431">
        <v>0</v>
      </c>
      <c r="AF23" s="431">
        <v>0</v>
      </c>
      <c r="AG23" s="431"/>
      <c r="AH23" s="431">
        <v>-441.75</v>
      </c>
      <c r="AI23" s="431">
        <v>0</v>
      </c>
      <c r="AJ23" s="431">
        <v>-441.75</v>
      </c>
      <c r="AK23" s="433" t="s">
        <v>440</v>
      </c>
      <c r="AL23" s="431">
        <v>-4034.6379999999999</v>
      </c>
      <c r="AM23" s="431">
        <v>0</v>
      </c>
      <c r="AN23" s="431">
        <v>-4034.6379999999999</v>
      </c>
    </row>
    <row r="24" spans="1:40" s="25" customFormat="1" ht="5.0999999999999996" customHeight="1">
      <c r="A24" s="433"/>
      <c r="B24" s="431"/>
      <c r="C24" s="431"/>
      <c r="D24" s="431"/>
      <c r="E24" s="431"/>
      <c r="F24" s="431"/>
      <c r="G24" s="431"/>
      <c r="H24" s="431"/>
      <c r="I24" s="431"/>
      <c r="J24" s="431">
        <v>0</v>
      </c>
      <c r="K24" s="431">
        <v>0</v>
      </c>
      <c r="L24" s="431">
        <v>0</v>
      </c>
      <c r="M24" s="433"/>
      <c r="N24" s="431"/>
      <c r="O24" s="431"/>
      <c r="P24" s="431"/>
      <c r="Q24" s="431"/>
      <c r="R24" s="431"/>
      <c r="S24" s="431"/>
      <c r="T24" s="431"/>
      <c r="U24" s="431"/>
      <c r="V24" s="431">
        <v>0</v>
      </c>
      <c r="W24" s="431">
        <v>0</v>
      </c>
      <c r="X24" s="431">
        <v>0</v>
      </c>
      <c r="Y24" s="433"/>
      <c r="Z24" s="431"/>
      <c r="AA24" s="431"/>
      <c r="AB24" s="431"/>
      <c r="AC24" s="431"/>
      <c r="AD24" s="431"/>
      <c r="AE24" s="431"/>
      <c r="AF24" s="431"/>
      <c r="AG24" s="431"/>
      <c r="AH24" s="431">
        <v>0</v>
      </c>
      <c r="AI24" s="431">
        <v>0</v>
      </c>
      <c r="AJ24" s="431">
        <v>0</v>
      </c>
      <c r="AK24" s="433"/>
      <c r="AL24" s="431"/>
      <c r="AM24" s="431"/>
      <c r="AN24" s="431"/>
    </row>
    <row r="25" spans="1:40" s="429" customFormat="1" ht="9" customHeight="1">
      <c r="A25" s="427" t="s">
        <v>441</v>
      </c>
      <c r="B25" s="427">
        <v>2195773.5610000002</v>
      </c>
      <c r="C25" s="427">
        <v>41.28</v>
      </c>
      <c r="D25" s="427">
        <v>2195814.8420000002</v>
      </c>
      <c r="E25" s="427"/>
      <c r="F25" s="427">
        <v>3483721.7009999999</v>
      </c>
      <c r="G25" s="427">
        <v>0</v>
      </c>
      <c r="H25" s="427">
        <v>3483721.7009999999</v>
      </c>
      <c r="I25" s="427"/>
      <c r="J25" s="427">
        <v>2095695.8840000001</v>
      </c>
      <c r="K25" s="427">
        <v>258.71499999999997</v>
      </c>
      <c r="L25" s="427">
        <v>2095954.5989999999</v>
      </c>
      <c r="M25" s="427" t="s">
        <v>441</v>
      </c>
      <c r="N25" s="427">
        <v>1071433.8319999999</v>
      </c>
      <c r="O25" s="427">
        <v>45.164999999999999</v>
      </c>
      <c r="P25" s="427">
        <v>1071478.9979999999</v>
      </c>
      <c r="Q25" s="428"/>
      <c r="R25" s="427">
        <v>290742.978</v>
      </c>
      <c r="S25" s="427">
        <v>0</v>
      </c>
      <c r="T25" s="427">
        <v>290742.978</v>
      </c>
      <c r="U25" s="427"/>
      <c r="V25" s="427">
        <v>1518182.5649999999</v>
      </c>
      <c r="W25" s="427">
        <v>0</v>
      </c>
      <c r="X25" s="427">
        <v>1518182.5649999999</v>
      </c>
      <c r="Y25" s="427" t="s">
        <v>441</v>
      </c>
      <c r="Z25" s="427">
        <v>943646.71799999999</v>
      </c>
      <c r="AA25" s="427">
        <v>259454.818</v>
      </c>
      <c r="AB25" s="427">
        <v>1203101.537</v>
      </c>
      <c r="AC25" s="428"/>
      <c r="AD25" s="427">
        <v>567734.59400000004</v>
      </c>
      <c r="AE25" s="427">
        <v>3800.163</v>
      </c>
      <c r="AF25" s="427">
        <v>571534.75800000003</v>
      </c>
      <c r="AG25" s="427"/>
      <c r="AH25" s="427">
        <v>430029.73200000002</v>
      </c>
      <c r="AI25" s="427">
        <v>361.61799999999999</v>
      </c>
      <c r="AJ25" s="427">
        <v>430391.35100000002</v>
      </c>
      <c r="AK25" s="427" t="s">
        <v>441</v>
      </c>
      <c r="AL25" s="427">
        <v>12596961.565000001</v>
      </c>
      <c r="AM25" s="427">
        <v>263961.75900000002</v>
      </c>
      <c r="AN25" s="427">
        <v>12860923.328999998</v>
      </c>
    </row>
    <row r="26" spans="1:40" s="429" customFormat="1" ht="9.9" customHeight="1">
      <c r="A26" s="434" t="s">
        <v>442</v>
      </c>
      <c r="B26" s="434">
        <v>2202812.4</v>
      </c>
      <c r="C26" s="434">
        <v>318.04000000000002</v>
      </c>
      <c r="D26" s="434">
        <v>2203130.4410000001</v>
      </c>
      <c r="E26" s="434"/>
      <c r="F26" s="434">
        <v>3569135.1910000001</v>
      </c>
      <c r="G26" s="434">
        <v>0</v>
      </c>
      <c r="H26" s="434">
        <v>3569135.1910000001</v>
      </c>
      <c r="I26" s="434"/>
      <c r="J26" s="434">
        <v>2114928.8450000002</v>
      </c>
      <c r="K26" s="434">
        <v>248.07400000000001</v>
      </c>
      <c r="L26" s="434">
        <v>2115176.92</v>
      </c>
      <c r="M26" s="434" t="s">
        <v>442</v>
      </c>
      <c r="N26" s="434">
        <v>1154956.5930000001</v>
      </c>
      <c r="O26" s="434">
        <v>45.32</v>
      </c>
      <c r="P26" s="434">
        <v>1155001.9129999999</v>
      </c>
      <c r="Q26" s="435"/>
      <c r="R26" s="434">
        <v>289597.70500000002</v>
      </c>
      <c r="S26" s="434">
        <v>0</v>
      </c>
      <c r="T26" s="434">
        <v>289597.70500000002</v>
      </c>
      <c r="U26" s="434"/>
      <c r="V26" s="434">
        <v>1569379.368</v>
      </c>
      <c r="W26" s="434">
        <v>0</v>
      </c>
      <c r="X26" s="434">
        <v>1569379.368</v>
      </c>
      <c r="Y26" s="434" t="s">
        <v>442</v>
      </c>
      <c r="Z26" s="434">
        <v>967785.326</v>
      </c>
      <c r="AA26" s="434">
        <v>265953.90500000003</v>
      </c>
      <c r="AB26" s="434">
        <v>1233739.2309999999</v>
      </c>
      <c r="AC26" s="435"/>
      <c r="AD26" s="434">
        <v>546214.65</v>
      </c>
      <c r="AE26" s="434">
        <v>2986.2150000000001</v>
      </c>
      <c r="AF26" s="434">
        <v>549200.86600000004</v>
      </c>
      <c r="AG26" s="434"/>
      <c r="AH26" s="434">
        <v>412444.13900000002</v>
      </c>
      <c r="AI26" s="434">
        <v>119.52800000000001</v>
      </c>
      <c r="AJ26" s="434">
        <v>412563.66800000001</v>
      </c>
      <c r="AK26" s="434" t="s">
        <v>442</v>
      </c>
      <c r="AL26" s="434">
        <v>12827254.217000002</v>
      </c>
      <c r="AM26" s="434">
        <v>269671.08200000005</v>
      </c>
      <c r="AN26" s="434">
        <v>13096925.303000001</v>
      </c>
    </row>
    <row r="27" spans="1:40" s="429" customFormat="1" ht="9.9" customHeight="1">
      <c r="A27" s="433" t="s">
        <v>443</v>
      </c>
      <c r="B27" s="431">
        <v>0</v>
      </c>
      <c r="C27" s="431">
        <v>0</v>
      </c>
      <c r="D27" s="431">
        <v>0</v>
      </c>
      <c r="E27" s="431"/>
      <c r="F27" s="431">
        <v>0</v>
      </c>
      <c r="G27" s="431">
        <v>0</v>
      </c>
      <c r="H27" s="431">
        <v>0</v>
      </c>
      <c r="I27" s="431"/>
      <c r="J27" s="431">
        <v>0</v>
      </c>
      <c r="K27" s="431">
        <v>0</v>
      </c>
      <c r="L27" s="431">
        <v>0</v>
      </c>
      <c r="M27" s="433" t="s">
        <v>443</v>
      </c>
      <c r="N27" s="431">
        <v>0</v>
      </c>
      <c r="O27" s="431">
        <v>0</v>
      </c>
      <c r="P27" s="431">
        <v>0</v>
      </c>
      <c r="Q27" s="431"/>
      <c r="R27" s="431">
        <v>0</v>
      </c>
      <c r="S27" s="431">
        <v>0</v>
      </c>
      <c r="T27" s="431">
        <v>0</v>
      </c>
      <c r="U27" s="431"/>
      <c r="V27" s="431">
        <v>0</v>
      </c>
      <c r="W27" s="431">
        <v>0</v>
      </c>
      <c r="X27" s="431">
        <v>0</v>
      </c>
      <c r="Y27" s="433" t="s">
        <v>443</v>
      </c>
      <c r="Z27" s="431">
        <v>0</v>
      </c>
      <c r="AA27" s="431">
        <v>0</v>
      </c>
      <c r="AB27" s="431">
        <v>0</v>
      </c>
      <c r="AC27" s="431"/>
      <c r="AD27" s="431">
        <v>0</v>
      </c>
      <c r="AE27" s="431">
        <v>0</v>
      </c>
      <c r="AF27" s="431">
        <v>0</v>
      </c>
      <c r="AG27" s="431"/>
      <c r="AH27" s="431">
        <v>0</v>
      </c>
      <c r="AI27" s="431">
        <v>0</v>
      </c>
      <c r="AJ27" s="431">
        <v>0</v>
      </c>
      <c r="AK27" s="433" t="s">
        <v>443</v>
      </c>
      <c r="AL27" s="431">
        <v>0</v>
      </c>
      <c r="AM27" s="431">
        <v>0</v>
      </c>
      <c r="AN27" s="431">
        <v>0</v>
      </c>
    </row>
    <row r="28" spans="1:40" s="429" customFormat="1" ht="9.9" customHeight="1">
      <c r="A28" s="433" t="s">
        <v>444</v>
      </c>
      <c r="B28" s="431">
        <v>303374.641</v>
      </c>
      <c r="C28" s="431">
        <v>0</v>
      </c>
      <c r="D28" s="431">
        <v>303374.641</v>
      </c>
      <c r="E28" s="431"/>
      <c r="F28" s="431">
        <v>0</v>
      </c>
      <c r="G28" s="431">
        <v>0</v>
      </c>
      <c r="H28" s="431">
        <v>0</v>
      </c>
      <c r="I28" s="431"/>
      <c r="J28" s="431">
        <v>0</v>
      </c>
      <c r="K28" s="431">
        <v>0</v>
      </c>
      <c r="L28" s="431">
        <v>0</v>
      </c>
      <c r="M28" s="433" t="s">
        <v>444</v>
      </c>
      <c r="N28" s="431">
        <v>0</v>
      </c>
      <c r="O28" s="431">
        <v>0</v>
      </c>
      <c r="P28" s="431">
        <v>0</v>
      </c>
      <c r="Q28" s="431"/>
      <c r="R28" s="431">
        <v>0</v>
      </c>
      <c r="S28" s="431">
        <v>0</v>
      </c>
      <c r="T28" s="431">
        <v>0</v>
      </c>
      <c r="U28" s="431"/>
      <c r="V28" s="431">
        <v>1549912.1669999999</v>
      </c>
      <c r="W28" s="431">
        <v>0</v>
      </c>
      <c r="X28" s="431">
        <v>1549912.1669999999</v>
      </c>
      <c r="Y28" s="433" t="s">
        <v>444</v>
      </c>
      <c r="Z28" s="431">
        <v>0</v>
      </c>
      <c r="AA28" s="431">
        <v>0</v>
      </c>
      <c r="AB28" s="431">
        <v>0</v>
      </c>
      <c r="AC28" s="431"/>
      <c r="AD28" s="431">
        <v>0</v>
      </c>
      <c r="AE28" s="431">
        <v>0</v>
      </c>
      <c r="AF28" s="431">
        <v>0</v>
      </c>
      <c r="AG28" s="431"/>
      <c r="AH28" s="431">
        <v>0</v>
      </c>
      <c r="AI28" s="431">
        <v>0</v>
      </c>
      <c r="AJ28" s="431">
        <v>0</v>
      </c>
      <c r="AK28" s="433" t="s">
        <v>444</v>
      </c>
      <c r="AL28" s="431">
        <v>1853286.808</v>
      </c>
      <c r="AM28" s="431">
        <v>0</v>
      </c>
      <c r="AN28" s="431">
        <v>1853286.808</v>
      </c>
    </row>
    <row r="29" spans="1:40" s="429" customFormat="1" ht="9.9" customHeight="1">
      <c r="A29" s="433" t="s">
        <v>445</v>
      </c>
      <c r="B29" s="431">
        <v>0</v>
      </c>
      <c r="C29" s="431">
        <v>0</v>
      </c>
      <c r="D29" s="431">
        <v>0</v>
      </c>
      <c r="E29" s="431"/>
      <c r="F29" s="431">
        <v>0</v>
      </c>
      <c r="G29" s="431">
        <v>0</v>
      </c>
      <c r="H29" s="431">
        <v>0</v>
      </c>
      <c r="I29" s="431"/>
      <c r="J29" s="431">
        <v>0</v>
      </c>
      <c r="K29" s="431">
        <v>0</v>
      </c>
      <c r="L29" s="431">
        <v>0</v>
      </c>
      <c r="M29" s="433" t="s">
        <v>445</v>
      </c>
      <c r="N29" s="431">
        <v>0</v>
      </c>
      <c r="O29" s="431">
        <v>0</v>
      </c>
      <c r="P29" s="431">
        <v>0</v>
      </c>
      <c r="Q29" s="431"/>
      <c r="R29" s="431">
        <v>0</v>
      </c>
      <c r="S29" s="431">
        <v>0</v>
      </c>
      <c r="T29" s="431">
        <v>0</v>
      </c>
      <c r="U29" s="431"/>
      <c r="V29" s="431">
        <v>0</v>
      </c>
      <c r="W29" s="431">
        <v>0</v>
      </c>
      <c r="X29" s="431">
        <v>0</v>
      </c>
      <c r="Y29" s="433" t="s">
        <v>445</v>
      </c>
      <c r="Z29" s="431">
        <v>0</v>
      </c>
      <c r="AA29" s="431">
        <v>0</v>
      </c>
      <c r="AB29" s="431">
        <v>0</v>
      </c>
      <c r="AC29" s="431"/>
      <c r="AD29" s="431">
        <v>0</v>
      </c>
      <c r="AE29" s="431">
        <v>0</v>
      </c>
      <c r="AF29" s="431">
        <v>0</v>
      </c>
      <c r="AG29" s="431"/>
      <c r="AH29" s="431">
        <v>0</v>
      </c>
      <c r="AI29" s="431">
        <v>0</v>
      </c>
      <c r="AJ29" s="431">
        <v>0</v>
      </c>
      <c r="AK29" s="433" t="s">
        <v>445</v>
      </c>
      <c r="AL29" s="431">
        <v>0</v>
      </c>
      <c r="AM29" s="431">
        <v>0</v>
      </c>
      <c r="AN29" s="431">
        <v>0</v>
      </c>
    </row>
    <row r="30" spans="1:40" s="429" customFormat="1" ht="9.9" customHeight="1">
      <c r="A30" s="433" t="s">
        <v>446</v>
      </c>
      <c r="B30" s="431">
        <v>0</v>
      </c>
      <c r="C30" s="431">
        <v>0</v>
      </c>
      <c r="D30" s="431">
        <v>0</v>
      </c>
      <c r="E30" s="431"/>
      <c r="F30" s="431">
        <v>0</v>
      </c>
      <c r="G30" s="431">
        <v>0</v>
      </c>
      <c r="H30" s="431">
        <v>0</v>
      </c>
      <c r="I30" s="431"/>
      <c r="J30" s="431">
        <v>0</v>
      </c>
      <c r="K30" s="431">
        <v>0</v>
      </c>
      <c r="L30" s="431">
        <v>0</v>
      </c>
      <c r="M30" s="433" t="s">
        <v>446</v>
      </c>
      <c r="N30" s="431">
        <v>0</v>
      </c>
      <c r="O30" s="431">
        <v>0</v>
      </c>
      <c r="P30" s="431">
        <v>0</v>
      </c>
      <c r="Q30" s="431"/>
      <c r="R30" s="431">
        <v>0</v>
      </c>
      <c r="S30" s="431">
        <v>0</v>
      </c>
      <c r="T30" s="431">
        <v>0</v>
      </c>
      <c r="U30" s="431"/>
      <c r="V30" s="431">
        <v>0</v>
      </c>
      <c r="W30" s="431">
        <v>0</v>
      </c>
      <c r="X30" s="431">
        <v>0</v>
      </c>
      <c r="Y30" s="433" t="s">
        <v>446</v>
      </c>
      <c r="Z30" s="431">
        <v>0</v>
      </c>
      <c r="AA30" s="431">
        <v>0</v>
      </c>
      <c r="AB30" s="431">
        <v>0</v>
      </c>
      <c r="AC30" s="431"/>
      <c r="AD30" s="431">
        <v>1884.22</v>
      </c>
      <c r="AE30" s="431">
        <v>0</v>
      </c>
      <c r="AF30" s="431">
        <v>1884.22</v>
      </c>
      <c r="AG30" s="431"/>
      <c r="AH30" s="431">
        <v>0</v>
      </c>
      <c r="AI30" s="431">
        <v>119.52800000000001</v>
      </c>
      <c r="AJ30" s="431">
        <v>119.52800000000001</v>
      </c>
      <c r="AK30" s="433" t="s">
        <v>446</v>
      </c>
      <c r="AL30" s="431">
        <v>1884.22</v>
      </c>
      <c r="AM30" s="431">
        <v>119.52800000000001</v>
      </c>
      <c r="AN30" s="431">
        <v>2003.748</v>
      </c>
    </row>
    <row r="31" spans="1:40" s="429" customFormat="1" ht="9.9" customHeight="1">
      <c r="A31" s="433" t="s">
        <v>447</v>
      </c>
      <c r="B31" s="431">
        <v>1141361.361</v>
      </c>
      <c r="C31" s="431">
        <v>0</v>
      </c>
      <c r="D31" s="431">
        <v>1141361.361</v>
      </c>
      <c r="E31" s="431"/>
      <c r="F31" s="431">
        <v>3569135.1910000001</v>
      </c>
      <c r="G31" s="431">
        <v>0</v>
      </c>
      <c r="H31" s="431">
        <v>3569135.1910000001</v>
      </c>
      <c r="I31" s="431"/>
      <c r="J31" s="431">
        <v>2114879.4700000002</v>
      </c>
      <c r="K31" s="431">
        <v>90.277000000000001</v>
      </c>
      <c r="L31" s="431">
        <v>2114969.747</v>
      </c>
      <c r="M31" s="433" t="s">
        <v>447</v>
      </c>
      <c r="N31" s="431">
        <v>905719.79799999995</v>
      </c>
      <c r="O31" s="431">
        <v>0</v>
      </c>
      <c r="P31" s="431">
        <v>905719.79799999995</v>
      </c>
      <c r="Q31" s="431"/>
      <c r="R31" s="431">
        <v>268121.65299999999</v>
      </c>
      <c r="S31" s="431">
        <v>0</v>
      </c>
      <c r="T31" s="431">
        <v>268121.65299999999</v>
      </c>
      <c r="U31" s="431"/>
      <c r="V31" s="431">
        <v>19467.201000000001</v>
      </c>
      <c r="W31" s="431">
        <v>0</v>
      </c>
      <c r="X31" s="431">
        <v>19467.201000000001</v>
      </c>
      <c r="Y31" s="433" t="s">
        <v>447</v>
      </c>
      <c r="Z31" s="431">
        <v>966017.44099999999</v>
      </c>
      <c r="AA31" s="431">
        <v>242014.28</v>
      </c>
      <c r="AB31" s="431">
        <v>1208031.7209999999</v>
      </c>
      <c r="AC31" s="431"/>
      <c r="AD31" s="431">
        <v>544330.43000000005</v>
      </c>
      <c r="AE31" s="431">
        <v>2986.2150000000001</v>
      </c>
      <c r="AF31" s="431">
        <v>547316.64599999995</v>
      </c>
      <c r="AG31" s="431"/>
      <c r="AH31" s="431">
        <v>396356.12699999998</v>
      </c>
      <c r="AI31" s="431">
        <v>0</v>
      </c>
      <c r="AJ31" s="431">
        <v>396356.12699999998</v>
      </c>
      <c r="AK31" s="433" t="s">
        <v>447</v>
      </c>
      <c r="AL31" s="431">
        <v>9925388.6720000003</v>
      </c>
      <c r="AM31" s="431">
        <v>245090.772</v>
      </c>
      <c r="AN31" s="431">
        <v>10170479.445000002</v>
      </c>
    </row>
    <row r="32" spans="1:40" s="429" customFormat="1" ht="9.9" customHeight="1">
      <c r="A32" s="433" t="s">
        <v>448</v>
      </c>
      <c r="B32" s="431">
        <v>0</v>
      </c>
      <c r="C32" s="431">
        <v>0</v>
      </c>
      <c r="D32" s="431">
        <v>0</v>
      </c>
      <c r="E32" s="431"/>
      <c r="F32" s="431">
        <v>0</v>
      </c>
      <c r="G32" s="431">
        <v>0</v>
      </c>
      <c r="H32" s="431">
        <v>0</v>
      </c>
      <c r="I32" s="431"/>
      <c r="J32" s="431">
        <v>0</v>
      </c>
      <c r="K32" s="431">
        <v>0</v>
      </c>
      <c r="L32" s="431">
        <v>0</v>
      </c>
      <c r="M32" s="433" t="s">
        <v>448</v>
      </c>
      <c r="N32" s="431">
        <v>0</v>
      </c>
      <c r="O32" s="431">
        <v>0</v>
      </c>
      <c r="P32" s="431">
        <v>0</v>
      </c>
      <c r="Q32" s="431"/>
      <c r="R32" s="431">
        <v>0</v>
      </c>
      <c r="S32" s="431">
        <v>0</v>
      </c>
      <c r="T32" s="431">
        <v>0</v>
      </c>
      <c r="U32" s="431"/>
      <c r="V32" s="431">
        <v>0</v>
      </c>
      <c r="W32" s="431">
        <v>0</v>
      </c>
      <c r="X32" s="431">
        <v>0</v>
      </c>
      <c r="Y32" s="433" t="s">
        <v>448</v>
      </c>
      <c r="Z32" s="431">
        <v>1767.885</v>
      </c>
      <c r="AA32" s="431">
        <v>23939.624</v>
      </c>
      <c r="AB32" s="431">
        <v>25707.508999999998</v>
      </c>
      <c r="AC32" s="431"/>
      <c r="AD32" s="431">
        <v>0</v>
      </c>
      <c r="AE32" s="431">
        <v>0</v>
      </c>
      <c r="AF32" s="431">
        <v>0</v>
      </c>
      <c r="AG32" s="431"/>
      <c r="AH32" s="431">
        <v>0</v>
      </c>
      <c r="AI32" s="431">
        <v>0</v>
      </c>
      <c r="AJ32" s="431">
        <v>0</v>
      </c>
      <c r="AK32" s="433" t="s">
        <v>448</v>
      </c>
      <c r="AL32" s="431">
        <v>1767.885</v>
      </c>
      <c r="AM32" s="431">
        <v>23939.624</v>
      </c>
      <c r="AN32" s="431">
        <v>25707.508999999998</v>
      </c>
    </row>
    <row r="33" spans="1:40" s="429" customFormat="1" ht="9.9" customHeight="1">
      <c r="A33" s="433" t="s">
        <v>449</v>
      </c>
      <c r="B33" s="431">
        <v>15191.4</v>
      </c>
      <c r="C33" s="431">
        <v>318.04000000000002</v>
      </c>
      <c r="D33" s="431">
        <v>15509.44</v>
      </c>
      <c r="E33" s="431"/>
      <c r="F33" s="431">
        <v>0</v>
      </c>
      <c r="G33" s="431">
        <v>0</v>
      </c>
      <c r="H33" s="431">
        <v>0</v>
      </c>
      <c r="I33" s="431"/>
      <c r="J33" s="431">
        <v>49.375</v>
      </c>
      <c r="K33" s="431">
        <v>157.797</v>
      </c>
      <c r="L33" s="431">
        <v>207.173</v>
      </c>
      <c r="M33" s="433" t="s">
        <v>449</v>
      </c>
      <c r="N33" s="431">
        <v>249049.63200000001</v>
      </c>
      <c r="O33" s="431">
        <v>45.32</v>
      </c>
      <c r="P33" s="431">
        <v>249094.95199999999</v>
      </c>
      <c r="Q33" s="431"/>
      <c r="R33" s="431">
        <v>0</v>
      </c>
      <c r="S33" s="431">
        <v>0</v>
      </c>
      <c r="T33" s="431">
        <v>0</v>
      </c>
      <c r="U33" s="431"/>
      <c r="V33" s="431">
        <v>0</v>
      </c>
      <c r="W33" s="431">
        <v>0</v>
      </c>
      <c r="X33" s="431">
        <v>0</v>
      </c>
      <c r="Y33" s="433" t="s">
        <v>449</v>
      </c>
      <c r="Z33" s="431">
        <v>0</v>
      </c>
      <c r="AA33" s="431">
        <v>0</v>
      </c>
      <c r="AB33" s="431">
        <v>0</v>
      </c>
      <c r="AC33" s="431"/>
      <c r="AD33" s="431">
        <v>0</v>
      </c>
      <c r="AE33" s="431">
        <v>0</v>
      </c>
      <c r="AF33" s="431">
        <v>0</v>
      </c>
      <c r="AG33" s="431"/>
      <c r="AH33" s="431">
        <v>16088.011</v>
      </c>
      <c r="AI33" s="431">
        <v>0</v>
      </c>
      <c r="AJ33" s="431">
        <v>16088.011</v>
      </c>
      <c r="AK33" s="433" t="s">
        <v>449</v>
      </c>
      <c r="AL33" s="431">
        <v>280378.41800000001</v>
      </c>
      <c r="AM33" s="431">
        <v>521.15700000000004</v>
      </c>
      <c r="AN33" s="431">
        <v>280899.576</v>
      </c>
    </row>
    <row r="34" spans="1:40" s="429" customFormat="1" ht="9.9" customHeight="1">
      <c r="A34" s="433" t="s">
        <v>450</v>
      </c>
      <c r="B34" s="431">
        <v>0</v>
      </c>
      <c r="C34" s="431">
        <v>0</v>
      </c>
      <c r="D34" s="431">
        <v>0</v>
      </c>
      <c r="E34" s="431"/>
      <c r="F34" s="431">
        <v>0</v>
      </c>
      <c r="G34" s="431">
        <v>0</v>
      </c>
      <c r="H34" s="431">
        <v>0</v>
      </c>
      <c r="I34" s="431"/>
      <c r="J34" s="431">
        <v>0</v>
      </c>
      <c r="K34" s="431">
        <v>0</v>
      </c>
      <c r="L34" s="431">
        <v>0</v>
      </c>
      <c r="M34" s="433" t="s">
        <v>450</v>
      </c>
      <c r="N34" s="431">
        <v>0</v>
      </c>
      <c r="O34" s="431">
        <v>0</v>
      </c>
      <c r="P34" s="431">
        <v>0</v>
      </c>
      <c r="Q34" s="431"/>
      <c r="R34" s="431">
        <v>0</v>
      </c>
      <c r="S34" s="431">
        <v>0</v>
      </c>
      <c r="T34" s="431">
        <v>0</v>
      </c>
      <c r="U34" s="431"/>
      <c r="V34" s="431">
        <v>0</v>
      </c>
      <c r="W34" s="431">
        <v>0</v>
      </c>
      <c r="X34" s="431">
        <v>0</v>
      </c>
      <c r="Y34" s="433" t="s">
        <v>450</v>
      </c>
      <c r="Z34" s="431">
        <v>0</v>
      </c>
      <c r="AA34" s="431">
        <v>0</v>
      </c>
      <c r="AB34" s="431">
        <v>0</v>
      </c>
      <c r="AC34" s="431"/>
      <c r="AD34" s="431">
        <v>0</v>
      </c>
      <c r="AE34" s="431">
        <v>0</v>
      </c>
      <c r="AF34" s="431">
        <v>0</v>
      </c>
      <c r="AG34" s="431"/>
      <c r="AH34" s="431">
        <v>0</v>
      </c>
      <c r="AI34" s="431">
        <v>0</v>
      </c>
      <c r="AJ34" s="431">
        <v>0</v>
      </c>
      <c r="AK34" s="433" t="s">
        <v>450</v>
      </c>
      <c r="AL34" s="431">
        <v>0</v>
      </c>
      <c r="AM34" s="431">
        <v>0</v>
      </c>
      <c r="AN34" s="431">
        <v>0</v>
      </c>
    </row>
    <row r="35" spans="1:40" s="429" customFormat="1" ht="9.9" customHeight="1">
      <c r="A35" s="433" t="s">
        <v>451</v>
      </c>
      <c r="B35" s="431">
        <v>0</v>
      </c>
      <c r="C35" s="431">
        <v>0</v>
      </c>
      <c r="D35" s="431">
        <v>0</v>
      </c>
      <c r="E35" s="431"/>
      <c r="F35" s="431">
        <v>0</v>
      </c>
      <c r="G35" s="431">
        <v>0</v>
      </c>
      <c r="H35" s="431">
        <v>0</v>
      </c>
      <c r="I35" s="431"/>
      <c r="J35" s="431">
        <v>0</v>
      </c>
      <c r="K35" s="431">
        <v>0</v>
      </c>
      <c r="L35" s="431">
        <v>0</v>
      </c>
      <c r="M35" s="433" t="s">
        <v>451</v>
      </c>
      <c r="N35" s="431">
        <v>0</v>
      </c>
      <c r="O35" s="431">
        <v>0</v>
      </c>
      <c r="P35" s="431">
        <v>0</v>
      </c>
      <c r="Q35" s="431"/>
      <c r="R35" s="431">
        <v>0</v>
      </c>
      <c r="S35" s="431">
        <v>0</v>
      </c>
      <c r="T35" s="431">
        <v>0</v>
      </c>
      <c r="U35" s="431"/>
      <c r="V35" s="431">
        <v>0</v>
      </c>
      <c r="W35" s="431">
        <v>0</v>
      </c>
      <c r="X35" s="431">
        <v>0</v>
      </c>
      <c r="Y35" s="433" t="s">
        <v>451</v>
      </c>
      <c r="Z35" s="431">
        <v>0</v>
      </c>
      <c r="AA35" s="431">
        <v>0</v>
      </c>
      <c r="AB35" s="431">
        <v>0</v>
      </c>
      <c r="AC35" s="431"/>
      <c r="AD35" s="431">
        <v>0</v>
      </c>
      <c r="AE35" s="431">
        <v>0</v>
      </c>
      <c r="AF35" s="431">
        <v>0</v>
      </c>
      <c r="AG35" s="431"/>
      <c r="AH35" s="431">
        <v>0</v>
      </c>
      <c r="AI35" s="431">
        <v>0</v>
      </c>
      <c r="AJ35" s="431">
        <v>0</v>
      </c>
      <c r="AK35" s="433" t="s">
        <v>451</v>
      </c>
      <c r="AL35" s="431">
        <v>0</v>
      </c>
      <c r="AM35" s="431">
        <v>0</v>
      </c>
      <c r="AN35" s="431">
        <v>0</v>
      </c>
    </row>
    <row r="36" spans="1:40" s="429" customFormat="1" ht="9.9" customHeight="1">
      <c r="A36" s="433" t="s">
        <v>452</v>
      </c>
      <c r="B36" s="431">
        <v>742884.99699999997</v>
      </c>
      <c r="C36" s="431">
        <v>0</v>
      </c>
      <c r="D36" s="431">
        <v>742884.99699999997</v>
      </c>
      <c r="E36" s="431"/>
      <c r="F36" s="431">
        <v>0</v>
      </c>
      <c r="G36" s="431">
        <v>0</v>
      </c>
      <c r="H36" s="431">
        <v>0</v>
      </c>
      <c r="I36" s="431"/>
      <c r="J36" s="431">
        <v>0</v>
      </c>
      <c r="K36" s="431">
        <v>0</v>
      </c>
      <c r="L36" s="431">
        <v>0</v>
      </c>
      <c r="M36" s="433" t="s">
        <v>452</v>
      </c>
      <c r="N36" s="431">
        <v>187.16300000000001</v>
      </c>
      <c r="O36" s="431">
        <v>0</v>
      </c>
      <c r="P36" s="431">
        <v>187.16300000000001</v>
      </c>
      <c r="Q36" s="431"/>
      <c r="R36" s="431">
        <v>21476.052</v>
      </c>
      <c r="S36" s="431">
        <v>0</v>
      </c>
      <c r="T36" s="431">
        <v>21476.052</v>
      </c>
      <c r="U36" s="431"/>
      <c r="V36" s="431">
        <v>0</v>
      </c>
      <c r="W36" s="431">
        <v>0</v>
      </c>
      <c r="X36" s="431">
        <v>0</v>
      </c>
      <c r="Y36" s="433" t="s">
        <v>452</v>
      </c>
      <c r="Z36" s="431">
        <v>0</v>
      </c>
      <c r="AA36" s="431">
        <v>0</v>
      </c>
      <c r="AB36" s="431">
        <v>0</v>
      </c>
      <c r="AC36" s="431"/>
      <c r="AD36" s="431">
        <v>0</v>
      </c>
      <c r="AE36" s="431">
        <v>0</v>
      </c>
      <c r="AF36" s="431">
        <v>0</v>
      </c>
      <c r="AG36" s="431"/>
      <c r="AH36" s="431">
        <v>0</v>
      </c>
      <c r="AI36" s="431">
        <v>0</v>
      </c>
      <c r="AJ36" s="431">
        <v>0</v>
      </c>
      <c r="AK36" s="433" t="s">
        <v>452</v>
      </c>
      <c r="AL36" s="431">
        <v>764548.21199999994</v>
      </c>
      <c r="AM36" s="431">
        <v>0</v>
      </c>
      <c r="AN36" s="431">
        <v>764548.21199999994</v>
      </c>
    </row>
    <row r="37" spans="1:40" s="429" customFormat="1" ht="9.9" customHeight="1">
      <c r="A37" s="434" t="s">
        <v>453</v>
      </c>
      <c r="B37" s="434">
        <v>200093.26</v>
      </c>
      <c r="C37" s="434">
        <v>81.802999999999997</v>
      </c>
      <c r="D37" s="434">
        <v>200175.06299999999</v>
      </c>
      <c r="E37" s="434"/>
      <c r="F37" s="434">
        <v>13938.13</v>
      </c>
      <c r="G37" s="434">
        <v>0</v>
      </c>
      <c r="H37" s="434">
        <v>13938.13</v>
      </c>
      <c r="I37" s="434"/>
      <c r="J37" s="434">
        <v>58448.061000000002</v>
      </c>
      <c r="K37" s="434">
        <v>0</v>
      </c>
      <c r="L37" s="434">
        <v>58448.061000000002</v>
      </c>
      <c r="M37" s="434" t="s">
        <v>453</v>
      </c>
      <c r="N37" s="434">
        <v>37102.576000000001</v>
      </c>
      <c r="O37" s="434">
        <v>0</v>
      </c>
      <c r="P37" s="434">
        <v>37102.576000000001</v>
      </c>
      <c r="Q37" s="435"/>
      <c r="R37" s="434">
        <v>5571.1790000000001</v>
      </c>
      <c r="S37" s="434">
        <v>0</v>
      </c>
      <c r="T37" s="434">
        <v>5571.1790000000001</v>
      </c>
      <c r="U37" s="434"/>
      <c r="V37" s="434">
        <v>16246.388000000001</v>
      </c>
      <c r="W37" s="434">
        <v>0</v>
      </c>
      <c r="X37" s="434">
        <v>16246.388000000001</v>
      </c>
      <c r="Y37" s="434" t="s">
        <v>453</v>
      </c>
      <c r="Z37" s="434">
        <v>8182.5879999999997</v>
      </c>
      <c r="AA37" s="434">
        <v>3738.201</v>
      </c>
      <c r="AB37" s="434">
        <v>11920.789000000001</v>
      </c>
      <c r="AC37" s="435"/>
      <c r="AD37" s="434">
        <v>21378.994999999999</v>
      </c>
      <c r="AE37" s="434">
        <v>0</v>
      </c>
      <c r="AF37" s="434">
        <v>21378.994999999999</v>
      </c>
      <c r="AG37" s="434"/>
      <c r="AH37" s="434">
        <v>21734.348999999998</v>
      </c>
      <c r="AI37" s="434">
        <v>0</v>
      </c>
      <c r="AJ37" s="434">
        <v>21734.348999999998</v>
      </c>
      <c r="AK37" s="434" t="s">
        <v>453</v>
      </c>
      <c r="AL37" s="434">
        <v>382695.52599999995</v>
      </c>
      <c r="AM37" s="434">
        <v>3820.0039999999999</v>
      </c>
      <c r="AN37" s="434">
        <v>386515.52999999997</v>
      </c>
    </row>
    <row r="38" spans="1:40" s="429" customFormat="1" ht="9.9" customHeight="1">
      <c r="A38" s="434" t="s">
        <v>454</v>
      </c>
      <c r="B38" s="435">
        <v>131406.01</v>
      </c>
      <c r="C38" s="435">
        <v>9.2100000000000009</v>
      </c>
      <c r="D38" s="435">
        <v>131415.22099999999</v>
      </c>
      <c r="E38" s="435"/>
      <c r="F38" s="435">
        <v>262311.08899999998</v>
      </c>
      <c r="G38" s="435">
        <v>0</v>
      </c>
      <c r="H38" s="435">
        <v>262311.08899999998</v>
      </c>
      <c r="I38" s="435"/>
      <c r="J38" s="435">
        <v>166475.367</v>
      </c>
      <c r="K38" s="435">
        <v>46.548999999999999</v>
      </c>
      <c r="L38" s="435">
        <v>166521.91699999999</v>
      </c>
      <c r="M38" s="434" t="s">
        <v>454</v>
      </c>
      <c r="N38" s="435">
        <v>46870.006999999998</v>
      </c>
      <c r="O38" s="435">
        <v>3.08</v>
      </c>
      <c r="P38" s="435">
        <v>46873.088000000003</v>
      </c>
      <c r="Q38" s="435"/>
      <c r="R38" s="435">
        <v>30294.626</v>
      </c>
      <c r="S38" s="435">
        <v>0</v>
      </c>
      <c r="T38" s="435">
        <v>30294.626</v>
      </c>
      <c r="U38" s="435"/>
      <c r="V38" s="435">
        <v>136636.93299999999</v>
      </c>
      <c r="W38" s="435">
        <v>0</v>
      </c>
      <c r="X38" s="435">
        <v>136636.93299999999</v>
      </c>
      <c r="Y38" s="434" t="s">
        <v>454</v>
      </c>
      <c r="Z38" s="435">
        <v>55643.322999999997</v>
      </c>
      <c r="AA38" s="435">
        <v>9539.4159999999993</v>
      </c>
      <c r="AB38" s="435">
        <v>65182.74</v>
      </c>
      <c r="AC38" s="435"/>
      <c r="AD38" s="435">
        <v>62074.595000000001</v>
      </c>
      <c r="AE38" s="435">
        <v>895.95</v>
      </c>
      <c r="AF38" s="435">
        <v>62970.546000000002</v>
      </c>
      <c r="AG38" s="435"/>
      <c r="AH38" s="435">
        <v>63582.016000000003</v>
      </c>
      <c r="AI38" s="435">
        <v>578.99599999999998</v>
      </c>
      <c r="AJ38" s="435">
        <v>64161.012000000002</v>
      </c>
      <c r="AK38" s="434" t="s">
        <v>454</v>
      </c>
      <c r="AL38" s="435">
        <v>955293.96600000001</v>
      </c>
      <c r="AM38" s="435">
        <v>11073.200999999999</v>
      </c>
      <c r="AN38" s="435">
        <v>966367.1719999999</v>
      </c>
    </row>
    <row r="39" spans="1:40" s="429" customFormat="1" ht="9.9" customHeight="1">
      <c r="A39" s="433" t="s">
        <v>455</v>
      </c>
      <c r="B39" s="433">
        <v>129810.24800000001</v>
      </c>
      <c r="C39" s="433">
        <v>9.2100000000000009</v>
      </c>
      <c r="D39" s="433">
        <v>129819.459</v>
      </c>
      <c r="E39" s="433"/>
      <c r="F39" s="433">
        <v>222573.34299999999</v>
      </c>
      <c r="G39" s="433">
        <v>0</v>
      </c>
      <c r="H39" s="433">
        <v>222573.34299999999</v>
      </c>
      <c r="I39" s="433"/>
      <c r="J39" s="433">
        <v>80001.067999999999</v>
      </c>
      <c r="K39" s="433">
        <v>6.1970000000000001</v>
      </c>
      <c r="L39" s="433">
        <v>80007.264999999999</v>
      </c>
      <c r="M39" s="433" t="s">
        <v>455</v>
      </c>
      <c r="N39" s="433">
        <v>45779.650999999998</v>
      </c>
      <c r="O39" s="433">
        <v>3.08</v>
      </c>
      <c r="P39" s="433">
        <v>45782.732000000004</v>
      </c>
      <c r="Q39" s="431"/>
      <c r="R39" s="433">
        <v>28061.637999999999</v>
      </c>
      <c r="S39" s="433">
        <v>0</v>
      </c>
      <c r="T39" s="433">
        <v>28061.637999999999</v>
      </c>
      <c r="U39" s="433"/>
      <c r="V39" s="433">
        <v>136636.93299999999</v>
      </c>
      <c r="W39" s="433">
        <v>0</v>
      </c>
      <c r="X39" s="433">
        <v>136636.93299999999</v>
      </c>
      <c r="Y39" s="433" t="s">
        <v>455</v>
      </c>
      <c r="Z39" s="433">
        <v>21816.584999999999</v>
      </c>
      <c r="AA39" s="433">
        <v>5485.299</v>
      </c>
      <c r="AB39" s="433">
        <v>27301.883999999998</v>
      </c>
      <c r="AC39" s="431"/>
      <c r="AD39" s="433">
        <v>33630.982000000004</v>
      </c>
      <c r="AE39" s="433">
        <v>866.75400000000002</v>
      </c>
      <c r="AF39" s="433">
        <v>34497.735999999997</v>
      </c>
      <c r="AG39" s="433"/>
      <c r="AH39" s="433">
        <v>48430.771000000001</v>
      </c>
      <c r="AI39" s="433">
        <v>256.80799999999999</v>
      </c>
      <c r="AJ39" s="433">
        <v>48687.58</v>
      </c>
      <c r="AK39" s="433" t="s">
        <v>455</v>
      </c>
      <c r="AL39" s="433">
        <v>746741.21899999981</v>
      </c>
      <c r="AM39" s="433">
        <v>6627.348</v>
      </c>
      <c r="AN39" s="433">
        <v>753368.57</v>
      </c>
    </row>
    <row r="40" spans="1:40" s="429" customFormat="1" ht="9.9" customHeight="1">
      <c r="A40" s="433" t="s">
        <v>456</v>
      </c>
      <c r="B40" s="433">
        <v>1595.7619999999999</v>
      </c>
      <c r="C40" s="433">
        <v>0</v>
      </c>
      <c r="D40" s="433">
        <v>1595.7619999999999</v>
      </c>
      <c r="E40" s="433"/>
      <c r="F40" s="433">
        <v>39737.745000000003</v>
      </c>
      <c r="G40" s="433">
        <v>0</v>
      </c>
      <c r="H40" s="433">
        <v>39737.745000000003</v>
      </c>
      <c r="I40" s="433"/>
      <c r="J40" s="433">
        <v>86474.297999999995</v>
      </c>
      <c r="K40" s="433">
        <v>40.351999999999997</v>
      </c>
      <c r="L40" s="433">
        <v>86514.650999999998</v>
      </c>
      <c r="M40" s="433" t="s">
        <v>456</v>
      </c>
      <c r="N40" s="433">
        <v>1090.356</v>
      </c>
      <c r="O40" s="433">
        <v>0</v>
      </c>
      <c r="P40" s="433">
        <v>1090.356</v>
      </c>
      <c r="Q40" s="431"/>
      <c r="R40" s="433">
        <v>2232.9879999999998</v>
      </c>
      <c r="S40" s="433">
        <v>0</v>
      </c>
      <c r="T40" s="433">
        <v>2232.9879999999998</v>
      </c>
      <c r="U40" s="433"/>
      <c r="V40" s="433">
        <v>0</v>
      </c>
      <c r="W40" s="433">
        <v>0</v>
      </c>
      <c r="X40" s="433">
        <v>0</v>
      </c>
      <c r="Y40" s="433" t="s">
        <v>456</v>
      </c>
      <c r="Z40" s="433">
        <v>33826.737999999998</v>
      </c>
      <c r="AA40" s="433">
        <v>4054.1170000000002</v>
      </c>
      <c r="AB40" s="433">
        <v>37880.855000000003</v>
      </c>
      <c r="AC40" s="431"/>
      <c r="AD40" s="433">
        <v>28443.613000000001</v>
      </c>
      <c r="AE40" s="433">
        <v>29.196000000000002</v>
      </c>
      <c r="AF40" s="433">
        <v>28472.809000000001</v>
      </c>
      <c r="AG40" s="433"/>
      <c r="AH40" s="433">
        <v>15151.244000000001</v>
      </c>
      <c r="AI40" s="433">
        <v>322.18700000000001</v>
      </c>
      <c r="AJ40" s="433">
        <v>15473.431</v>
      </c>
      <c r="AK40" s="433" t="s">
        <v>456</v>
      </c>
      <c r="AL40" s="433">
        <v>208552.74400000001</v>
      </c>
      <c r="AM40" s="433">
        <v>4445.8519999999999</v>
      </c>
      <c r="AN40" s="433">
        <v>212998.59700000004</v>
      </c>
    </row>
    <row r="41" spans="1:40" s="429" customFormat="1" ht="9.9" customHeight="1">
      <c r="A41" s="434" t="s">
        <v>440</v>
      </c>
      <c r="B41" s="435">
        <v>-337934.054</v>
      </c>
      <c r="C41" s="435">
        <v>-367.61799999999999</v>
      </c>
      <c r="D41" s="435">
        <v>-338301.67300000001</v>
      </c>
      <c r="E41" s="435"/>
      <c r="F41" s="435">
        <v>-345410.73800000001</v>
      </c>
      <c r="G41" s="435">
        <v>0</v>
      </c>
      <c r="H41" s="435">
        <v>-345410.73800000001</v>
      </c>
      <c r="I41" s="435"/>
      <c r="J41" s="435">
        <v>-235283.16399999999</v>
      </c>
      <c r="K41" s="435">
        <v>-35.603999999999999</v>
      </c>
      <c r="L41" s="435">
        <v>-235318.769</v>
      </c>
      <c r="M41" s="434" t="s">
        <v>440</v>
      </c>
      <c r="N41" s="435">
        <v>-162724.935</v>
      </c>
      <c r="O41" s="435">
        <v>-2.4910000000000001</v>
      </c>
      <c r="P41" s="435">
        <v>-162727.42600000001</v>
      </c>
      <c r="Q41" s="435"/>
      <c r="R41" s="435">
        <v>-33474.211000000003</v>
      </c>
      <c r="S41" s="435">
        <v>0</v>
      </c>
      <c r="T41" s="435">
        <v>-33474.211000000003</v>
      </c>
      <c r="U41" s="435"/>
      <c r="V41" s="435">
        <v>-195904.649</v>
      </c>
      <c r="W41" s="435">
        <v>0</v>
      </c>
      <c r="X41" s="435">
        <v>-195904.649</v>
      </c>
      <c r="Y41" s="434" t="s">
        <v>440</v>
      </c>
      <c r="Z41" s="435">
        <v>-86848.971999999994</v>
      </c>
      <c r="AA41" s="435">
        <v>-19320.644</v>
      </c>
      <c r="AB41" s="435">
        <v>-106169.617</v>
      </c>
      <c r="AC41" s="435"/>
      <c r="AD41" s="435">
        <v>-60910.822</v>
      </c>
      <c r="AE41" s="435">
        <v>-80.718000000000004</v>
      </c>
      <c r="AF41" s="435">
        <v>-60991.540999999997</v>
      </c>
      <c r="AG41" s="435"/>
      <c r="AH41" s="435">
        <v>-65446.076000000001</v>
      </c>
      <c r="AI41" s="435">
        <v>-336.90600000000001</v>
      </c>
      <c r="AJ41" s="435">
        <v>-65782.982000000004</v>
      </c>
      <c r="AK41" s="434" t="s">
        <v>440</v>
      </c>
      <c r="AL41" s="435">
        <v>-1523937.6209999998</v>
      </c>
      <c r="AM41" s="435">
        <v>-20143.981</v>
      </c>
      <c r="AN41" s="435">
        <v>-1544081.6060000001</v>
      </c>
    </row>
    <row r="42" spans="1:40" s="429" customFormat="1" ht="9.9" customHeight="1">
      <c r="A42" s="434" t="s">
        <v>457</v>
      </c>
      <c r="B42" s="435">
        <v>-604.05499999999995</v>
      </c>
      <c r="C42" s="435">
        <v>-0.156</v>
      </c>
      <c r="D42" s="435">
        <v>-604.21199999999999</v>
      </c>
      <c r="E42" s="435"/>
      <c r="F42" s="435">
        <v>-16251.968999999999</v>
      </c>
      <c r="G42" s="435">
        <v>0</v>
      </c>
      <c r="H42" s="435">
        <v>-16251.968999999999</v>
      </c>
      <c r="I42" s="435"/>
      <c r="J42" s="435">
        <v>-8873.2260000000006</v>
      </c>
      <c r="K42" s="435">
        <v>-0.30399999999999999</v>
      </c>
      <c r="L42" s="435">
        <v>-8873.5300000000007</v>
      </c>
      <c r="M42" s="434" t="s">
        <v>457</v>
      </c>
      <c r="N42" s="435">
        <v>-4770.4089999999997</v>
      </c>
      <c r="O42" s="435">
        <v>-0.74299999999999999</v>
      </c>
      <c r="P42" s="435">
        <v>-4771.1530000000002</v>
      </c>
      <c r="Q42" s="435"/>
      <c r="R42" s="435">
        <v>-1246.3219999999999</v>
      </c>
      <c r="S42" s="435">
        <v>0</v>
      </c>
      <c r="T42" s="435">
        <v>-1246.3219999999999</v>
      </c>
      <c r="U42" s="435"/>
      <c r="V42" s="435">
        <v>-8175.4759999999997</v>
      </c>
      <c r="W42" s="435">
        <v>0</v>
      </c>
      <c r="X42" s="435">
        <v>-8175.4759999999997</v>
      </c>
      <c r="Y42" s="434" t="s">
        <v>457</v>
      </c>
      <c r="Z42" s="435">
        <v>-1115.546</v>
      </c>
      <c r="AA42" s="435">
        <v>-456.06</v>
      </c>
      <c r="AB42" s="435">
        <v>-1571.607</v>
      </c>
      <c r="AC42" s="435"/>
      <c r="AD42" s="435">
        <v>-1022.824</v>
      </c>
      <c r="AE42" s="435">
        <v>-1.2829999999999999</v>
      </c>
      <c r="AF42" s="435">
        <v>-1024.1079999999999</v>
      </c>
      <c r="AG42" s="435"/>
      <c r="AH42" s="435">
        <v>-2284.6970000000001</v>
      </c>
      <c r="AI42" s="435">
        <v>0</v>
      </c>
      <c r="AJ42" s="435">
        <v>-2284.6970000000001</v>
      </c>
      <c r="AK42" s="434" t="s">
        <v>457</v>
      </c>
      <c r="AL42" s="435">
        <v>-44344.524000000005</v>
      </c>
      <c r="AM42" s="435">
        <v>-458.54599999999999</v>
      </c>
      <c r="AN42" s="435">
        <v>-44803.074000000001</v>
      </c>
    </row>
    <row r="43" spans="1:40" s="25" customFormat="1" ht="5.0999999999999996" customHeight="1">
      <c r="A43" s="434"/>
      <c r="B43" s="431"/>
      <c r="C43" s="431"/>
      <c r="D43" s="431"/>
      <c r="E43" s="431"/>
      <c r="F43" s="431"/>
      <c r="G43" s="431"/>
      <c r="H43" s="431"/>
      <c r="I43" s="431"/>
      <c r="J43" s="431">
        <v>0</v>
      </c>
      <c r="K43" s="431">
        <v>0</v>
      </c>
      <c r="L43" s="431">
        <v>0</v>
      </c>
      <c r="M43" s="434"/>
      <c r="N43" s="431"/>
      <c r="O43" s="431"/>
      <c r="P43" s="431"/>
      <c r="Q43" s="431"/>
      <c r="R43" s="431"/>
      <c r="S43" s="431"/>
      <c r="T43" s="431"/>
      <c r="U43" s="431"/>
      <c r="V43" s="431">
        <v>0</v>
      </c>
      <c r="W43" s="431">
        <v>0</v>
      </c>
      <c r="X43" s="431">
        <v>0</v>
      </c>
      <c r="Y43" s="434"/>
      <c r="Z43" s="431"/>
      <c r="AA43" s="431"/>
      <c r="AB43" s="431"/>
      <c r="AC43" s="431"/>
      <c r="AD43" s="431"/>
      <c r="AE43" s="431"/>
      <c r="AF43" s="431"/>
      <c r="AG43" s="431"/>
      <c r="AH43" s="431">
        <v>0</v>
      </c>
      <c r="AI43" s="431">
        <v>0</v>
      </c>
      <c r="AJ43" s="431">
        <v>0</v>
      </c>
      <c r="AK43" s="434"/>
      <c r="AL43" s="431"/>
      <c r="AM43" s="431"/>
      <c r="AN43" s="431"/>
    </row>
    <row r="44" spans="1:40" s="429" customFormat="1" ht="9.9" customHeight="1">
      <c r="A44" s="434" t="s">
        <v>458</v>
      </c>
      <c r="B44" s="435">
        <v>23422.491000000002</v>
      </c>
      <c r="C44" s="435">
        <v>378.71499999999997</v>
      </c>
      <c r="D44" s="435">
        <v>23801.205999999998</v>
      </c>
      <c r="E44" s="435"/>
      <c r="F44" s="435">
        <v>24921.138999999999</v>
      </c>
      <c r="G44" s="435">
        <v>0</v>
      </c>
      <c r="H44" s="435">
        <v>24921.138999999999</v>
      </c>
      <c r="I44" s="435"/>
      <c r="J44" s="435">
        <v>17418.601999999999</v>
      </c>
      <c r="K44" s="435">
        <v>674.46500000000003</v>
      </c>
      <c r="L44" s="435">
        <v>18093.067999999999</v>
      </c>
      <c r="M44" s="434" t="s">
        <v>458</v>
      </c>
      <c r="N44" s="435">
        <v>37329.105000000003</v>
      </c>
      <c r="O44" s="435">
        <v>3.0870000000000002</v>
      </c>
      <c r="P44" s="435">
        <v>37332.192999999999</v>
      </c>
      <c r="Q44" s="435"/>
      <c r="R44" s="435">
        <v>2232.9540000000002</v>
      </c>
      <c r="S44" s="435">
        <v>590.08199999999999</v>
      </c>
      <c r="T44" s="435">
        <v>2823.0369999999998</v>
      </c>
      <c r="U44" s="435"/>
      <c r="V44" s="435">
        <v>125335.727</v>
      </c>
      <c r="W44" s="435">
        <v>44.27</v>
      </c>
      <c r="X44" s="435">
        <v>125379.99800000001</v>
      </c>
      <c r="Y44" s="434" t="s">
        <v>458</v>
      </c>
      <c r="Z44" s="435">
        <v>3491.8159999999998</v>
      </c>
      <c r="AA44" s="435">
        <v>4537.7950000000001</v>
      </c>
      <c r="AB44" s="435">
        <v>8029.6120000000001</v>
      </c>
      <c r="AC44" s="435"/>
      <c r="AD44" s="435">
        <v>2328.9520000000002</v>
      </c>
      <c r="AE44" s="435">
        <v>314.68099999999998</v>
      </c>
      <c r="AF44" s="435">
        <v>2643.6329999999998</v>
      </c>
      <c r="AG44" s="435"/>
      <c r="AH44" s="435">
        <v>1983.87</v>
      </c>
      <c r="AI44" s="435">
        <v>206.697</v>
      </c>
      <c r="AJ44" s="435">
        <v>2190.567</v>
      </c>
      <c r="AK44" s="434" t="s">
        <v>458</v>
      </c>
      <c r="AL44" s="435">
        <v>238464.65599999996</v>
      </c>
      <c r="AM44" s="435">
        <v>6749.7920000000004</v>
      </c>
      <c r="AN44" s="435">
        <v>245214.45300000001</v>
      </c>
    </row>
    <row r="45" spans="1:40" s="25" customFormat="1" ht="5.0999999999999996" customHeight="1">
      <c r="A45" s="434"/>
      <c r="B45" s="435"/>
      <c r="C45" s="435"/>
      <c r="D45" s="435"/>
      <c r="E45" s="435"/>
      <c r="F45" s="435"/>
      <c r="G45" s="435"/>
      <c r="H45" s="435"/>
      <c r="I45" s="435"/>
      <c r="J45" s="435">
        <v>0</v>
      </c>
      <c r="K45" s="435">
        <v>0</v>
      </c>
      <c r="L45" s="435">
        <v>0</v>
      </c>
      <c r="M45" s="434"/>
      <c r="N45" s="435"/>
      <c r="O45" s="435"/>
      <c r="P45" s="435"/>
      <c r="Q45" s="431"/>
      <c r="R45" s="435"/>
      <c r="S45" s="435"/>
      <c r="T45" s="435"/>
      <c r="U45" s="435"/>
      <c r="V45" s="435">
        <v>0</v>
      </c>
      <c r="W45" s="435">
        <v>0</v>
      </c>
      <c r="X45" s="435">
        <v>0</v>
      </c>
      <c r="Y45" s="434"/>
      <c r="Z45" s="435"/>
      <c r="AA45" s="435"/>
      <c r="AB45" s="435"/>
      <c r="AC45" s="431"/>
      <c r="AD45" s="435"/>
      <c r="AE45" s="435"/>
      <c r="AF45" s="435"/>
      <c r="AG45" s="435"/>
      <c r="AH45" s="435">
        <v>0</v>
      </c>
      <c r="AI45" s="435">
        <v>0</v>
      </c>
      <c r="AJ45" s="435">
        <v>0</v>
      </c>
      <c r="AK45" s="434"/>
      <c r="AL45" s="435"/>
      <c r="AM45" s="435"/>
      <c r="AN45" s="435"/>
    </row>
    <row r="46" spans="1:40" s="429" customFormat="1" ht="9.9" customHeight="1">
      <c r="A46" s="427" t="s">
        <v>459</v>
      </c>
      <c r="B46" s="428">
        <v>37660.084000000003</v>
      </c>
      <c r="C46" s="428">
        <v>76.183999999999997</v>
      </c>
      <c r="D46" s="428">
        <v>37736.267999999996</v>
      </c>
      <c r="E46" s="428"/>
      <c r="F46" s="428">
        <v>52873.940999999999</v>
      </c>
      <c r="G46" s="428">
        <v>0</v>
      </c>
      <c r="H46" s="428">
        <v>52873.940999999999</v>
      </c>
      <c r="I46" s="428"/>
      <c r="J46" s="428">
        <v>49087.08</v>
      </c>
      <c r="K46" s="428">
        <v>2.0339999999999998</v>
      </c>
      <c r="L46" s="428">
        <v>49089.114999999998</v>
      </c>
      <c r="M46" s="427" t="s">
        <v>459</v>
      </c>
      <c r="N46" s="428">
        <v>27064.036</v>
      </c>
      <c r="O46" s="428">
        <v>0.19800000000000001</v>
      </c>
      <c r="P46" s="428">
        <v>27064.235000000001</v>
      </c>
      <c r="Q46" s="428"/>
      <c r="R46" s="428">
        <v>8181.35</v>
      </c>
      <c r="S46" s="428">
        <v>0</v>
      </c>
      <c r="T46" s="428">
        <v>8181.35</v>
      </c>
      <c r="U46" s="428"/>
      <c r="V46" s="428">
        <v>30824.496999999999</v>
      </c>
      <c r="W46" s="428">
        <v>0</v>
      </c>
      <c r="X46" s="428">
        <v>30824.496999999999</v>
      </c>
      <c r="Y46" s="427" t="s">
        <v>459</v>
      </c>
      <c r="Z46" s="428">
        <v>10167.146000000001</v>
      </c>
      <c r="AA46" s="428">
        <v>1751.2329999999999</v>
      </c>
      <c r="AB46" s="428">
        <v>11918.38</v>
      </c>
      <c r="AC46" s="428"/>
      <c r="AD46" s="428">
        <v>7172.9979999999996</v>
      </c>
      <c r="AE46" s="428">
        <v>25.779</v>
      </c>
      <c r="AF46" s="428">
        <v>7198.7780000000002</v>
      </c>
      <c r="AG46" s="428"/>
      <c r="AH46" s="428">
        <v>7081.2790000000005</v>
      </c>
      <c r="AI46" s="428">
        <v>3.1970000000000001</v>
      </c>
      <c r="AJ46" s="428">
        <v>7084.4769999999999</v>
      </c>
      <c r="AK46" s="427" t="s">
        <v>459</v>
      </c>
      <c r="AL46" s="428">
        <v>230112.41099999999</v>
      </c>
      <c r="AM46" s="428">
        <v>1858.6249999999998</v>
      </c>
      <c r="AN46" s="428">
        <v>231971.04100000003</v>
      </c>
    </row>
    <row r="47" spans="1:40" s="429" customFormat="1" ht="9.9" customHeight="1">
      <c r="A47" s="436" t="s">
        <v>460</v>
      </c>
      <c r="B47" s="431">
        <v>5.1639999999999997</v>
      </c>
      <c r="C47" s="431">
        <v>74.950999999999993</v>
      </c>
      <c r="D47" s="431">
        <v>80.116</v>
      </c>
      <c r="E47" s="431"/>
      <c r="F47" s="431">
        <v>0</v>
      </c>
      <c r="G47" s="431">
        <v>0</v>
      </c>
      <c r="H47" s="431">
        <v>0</v>
      </c>
      <c r="I47" s="431"/>
      <c r="J47" s="431">
        <v>641.87300000000005</v>
      </c>
      <c r="K47" s="431">
        <v>0</v>
      </c>
      <c r="L47" s="431">
        <v>641.87300000000005</v>
      </c>
      <c r="M47" s="436" t="s">
        <v>460</v>
      </c>
      <c r="N47" s="431">
        <v>331.13600000000002</v>
      </c>
      <c r="O47" s="431">
        <v>0</v>
      </c>
      <c r="P47" s="431">
        <v>331.13600000000002</v>
      </c>
      <c r="Q47" s="431"/>
      <c r="R47" s="431">
        <v>0</v>
      </c>
      <c r="S47" s="431">
        <v>0</v>
      </c>
      <c r="T47" s="431">
        <v>0</v>
      </c>
      <c r="U47" s="431"/>
      <c r="V47" s="431">
        <v>0</v>
      </c>
      <c r="W47" s="431">
        <v>0</v>
      </c>
      <c r="X47" s="431">
        <v>0</v>
      </c>
      <c r="Y47" s="436" t="s">
        <v>460</v>
      </c>
      <c r="Z47" s="431">
        <v>0</v>
      </c>
      <c r="AA47" s="431">
        <v>0</v>
      </c>
      <c r="AB47" s="431">
        <v>0</v>
      </c>
      <c r="AC47" s="431"/>
      <c r="AD47" s="431">
        <v>30.95</v>
      </c>
      <c r="AE47" s="431">
        <v>0</v>
      </c>
      <c r="AF47" s="431">
        <v>30.95</v>
      </c>
      <c r="AG47" s="431"/>
      <c r="AH47" s="431">
        <v>0</v>
      </c>
      <c r="AI47" s="431">
        <v>2.7919999999999998</v>
      </c>
      <c r="AJ47" s="431">
        <v>2.7919999999999998</v>
      </c>
      <c r="AK47" s="436" t="s">
        <v>460</v>
      </c>
      <c r="AL47" s="431">
        <v>1009.123</v>
      </c>
      <c r="AM47" s="431">
        <v>77.742999999999995</v>
      </c>
      <c r="AN47" s="431">
        <v>1086.867</v>
      </c>
    </row>
    <row r="48" spans="1:40" s="429" customFormat="1" ht="9.9" customHeight="1">
      <c r="A48" s="433" t="s">
        <v>461</v>
      </c>
      <c r="B48" s="431">
        <v>12.648999999999999</v>
      </c>
      <c r="C48" s="431">
        <v>0</v>
      </c>
      <c r="D48" s="431">
        <v>12.648999999999999</v>
      </c>
      <c r="E48" s="431"/>
      <c r="F48" s="431">
        <v>0</v>
      </c>
      <c r="G48" s="431">
        <v>0</v>
      </c>
      <c r="H48" s="431">
        <v>0</v>
      </c>
      <c r="I48" s="431"/>
      <c r="J48" s="431">
        <v>0</v>
      </c>
      <c r="K48" s="431">
        <v>0</v>
      </c>
      <c r="L48" s="431">
        <v>0</v>
      </c>
      <c r="M48" s="433" t="s">
        <v>461</v>
      </c>
      <c r="N48" s="431">
        <v>0</v>
      </c>
      <c r="O48" s="431">
        <v>0</v>
      </c>
      <c r="P48" s="431">
        <v>0</v>
      </c>
      <c r="Q48" s="431"/>
      <c r="R48" s="431">
        <v>0</v>
      </c>
      <c r="S48" s="431">
        <v>0</v>
      </c>
      <c r="T48" s="431">
        <v>0</v>
      </c>
      <c r="U48" s="431"/>
      <c r="V48" s="431">
        <v>0</v>
      </c>
      <c r="W48" s="431">
        <v>0</v>
      </c>
      <c r="X48" s="431">
        <v>0</v>
      </c>
      <c r="Y48" s="433" t="s">
        <v>461</v>
      </c>
      <c r="Z48" s="431">
        <v>0</v>
      </c>
      <c r="AA48" s="431">
        <v>0</v>
      </c>
      <c r="AB48" s="431">
        <v>0</v>
      </c>
      <c r="AC48" s="431"/>
      <c r="AD48" s="431">
        <v>0</v>
      </c>
      <c r="AE48" s="431">
        <v>0</v>
      </c>
      <c r="AF48" s="431">
        <v>0</v>
      </c>
      <c r="AG48" s="431"/>
      <c r="AH48" s="431">
        <v>0</v>
      </c>
      <c r="AI48" s="431">
        <v>0</v>
      </c>
      <c r="AJ48" s="431">
        <v>0</v>
      </c>
      <c r="AK48" s="433" t="s">
        <v>461</v>
      </c>
      <c r="AL48" s="431">
        <v>12.648999999999999</v>
      </c>
      <c r="AM48" s="431">
        <v>0</v>
      </c>
      <c r="AN48" s="431">
        <v>12.648999999999999</v>
      </c>
    </row>
    <row r="49" spans="1:40" s="429" customFormat="1" ht="9.9" customHeight="1">
      <c r="A49" s="433" t="s">
        <v>462</v>
      </c>
      <c r="B49" s="431">
        <v>0</v>
      </c>
      <c r="C49" s="431">
        <v>0</v>
      </c>
      <c r="D49" s="431">
        <v>0</v>
      </c>
      <c r="E49" s="431"/>
      <c r="F49" s="431">
        <v>0</v>
      </c>
      <c r="G49" s="431">
        <v>0</v>
      </c>
      <c r="H49" s="431">
        <v>0</v>
      </c>
      <c r="I49" s="431"/>
      <c r="J49" s="431">
        <v>0</v>
      </c>
      <c r="K49" s="431">
        <v>0</v>
      </c>
      <c r="L49" s="431">
        <v>0</v>
      </c>
      <c r="M49" s="433" t="s">
        <v>462</v>
      </c>
      <c r="N49" s="431">
        <v>0</v>
      </c>
      <c r="O49" s="431">
        <v>0</v>
      </c>
      <c r="P49" s="431">
        <v>0</v>
      </c>
      <c r="Q49" s="431"/>
      <c r="R49" s="431">
        <v>0</v>
      </c>
      <c r="S49" s="431">
        <v>0</v>
      </c>
      <c r="T49" s="431">
        <v>0</v>
      </c>
      <c r="U49" s="431"/>
      <c r="V49" s="431">
        <v>0</v>
      </c>
      <c r="W49" s="431">
        <v>0</v>
      </c>
      <c r="X49" s="431">
        <v>0</v>
      </c>
      <c r="Y49" s="433" t="s">
        <v>462</v>
      </c>
      <c r="Z49" s="431">
        <v>0</v>
      </c>
      <c r="AA49" s="431">
        <v>0</v>
      </c>
      <c r="AB49" s="431">
        <v>0</v>
      </c>
      <c r="AC49" s="431"/>
      <c r="AD49" s="431">
        <v>0</v>
      </c>
      <c r="AE49" s="431">
        <v>0</v>
      </c>
      <c r="AF49" s="431">
        <v>0</v>
      </c>
      <c r="AG49" s="431"/>
      <c r="AH49" s="431">
        <v>0</v>
      </c>
      <c r="AI49" s="431">
        <v>0</v>
      </c>
      <c r="AJ49" s="431">
        <v>0</v>
      </c>
      <c r="AK49" s="433" t="s">
        <v>462</v>
      </c>
      <c r="AL49" s="431">
        <v>0</v>
      </c>
      <c r="AM49" s="431">
        <v>0</v>
      </c>
      <c r="AN49" s="431">
        <v>0</v>
      </c>
    </row>
    <row r="50" spans="1:40" s="429" customFormat="1" ht="9.9" customHeight="1">
      <c r="A50" s="433" t="s">
        <v>463</v>
      </c>
      <c r="B50" s="431">
        <v>37642.269999999997</v>
      </c>
      <c r="C50" s="431">
        <v>1.232</v>
      </c>
      <c r="D50" s="431">
        <v>37643.502999999997</v>
      </c>
      <c r="E50" s="431"/>
      <c r="F50" s="431">
        <v>52873.940999999999</v>
      </c>
      <c r="G50" s="431">
        <v>0</v>
      </c>
      <c r="H50" s="431">
        <v>52873.940999999999</v>
      </c>
      <c r="I50" s="431"/>
      <c r="J50" s="431">
        <v>48445.207000000002</v>
      </c>
      <c r="K50" s="431">
        <v>2.0339999999999998</v>
      </c>
      <c r="L50" s="431">
        <v>48447.241000000002</v>
      </c>
      <c r="M50" s="433" t="s">
        <v>463</v>
      </c>
      <c r="N50" s="431">
        <v>26732.899000000001</v>
      </c>
      <c r="O50" s="431">
        <v>0.19800000000000001</v>
      </c>
      <c r="P50" s="431">
        <v>26733.098000000002</v>
      </c>
      <c r="Q50" s="431"/>
      <c r="R50" s="431">
        <v>8181.35</v>
      </c>
      <c r="S50" s="431">
        <v>0</v>
      </c>
      <c r="T50" s="431">
        <v>8181.35</v>
      </c>
      <c r="U50" s="431"/>
      <c r="V50" s="431">
        <v>30824.496999999999</v>
      </c>
      <c r="W50" s="431">
        <v>0</v>
      </c>
      <c r="X50" s="431">
        <v>30824.496999999999</v>
      </c>
      <c r="Y50" s="433" t="s">
        <v>463</v>
      </c>
      <c r="Z50" s="431">
        <v>10167.146000000001</v>
      </c>
      <c r="AA50" s="431">
        <v>1751.2329999999999</v>
      </c>
      <c r="AB50" s="431">
        <v>11918.38</v>
      </c>
      <c r="AC50" s="431"/>
      <c r="AD50" s="431">
        <v>7142.0469999999996</v>
      </c>
      <c r="AE50" s="431">
        <v>25.779</v>
      </c>
      <c r="AF50" s="431">
        <v>7167.8270000000002</v>
      </c>
      <c r="AG50" s="431"/>
      <c r="AH50" s="431">
        <v>7081.2790000000005</v>
      </c>
      <c r="AI50" s="431">
        <v>0.40500000000000003</v>
      </c>
      <c r="AJ50" s="431">
        <v>7081.6850000000004</v>
      </c>
      <c r="AK50" s="433" t="s">
        <v>463</v>
      </c>
      <c r="AL50" s="431">
        <v>229090.63600000003</v>
      </c>
      <c r="AM50" s="431">
        <v>1780.8809999999999</v>
      </c>
      <c r="AN50" s="431">
        <v>230871.522</v>
      </c>
    </row>
    <row r="51" spans="1:40" s="429" customFormat="1" ht="9.9" customHeight="1">
      <c r="A51" s="433" t="s">
        <v>464</v>
      </c>
      <c r="B51" s="431">
        <v>0</v>
      </c>
      <c r="C51" s="431">
        <v>0</v>
      </c>
      <c r="D51" s="431">
        <v>0</v>
      </c>
      <c r="E51" s="431"/>
      <c r="F51" s="431">
        <v>0</v>
      </c>
      <c r="G51" s="431">
        <v>0</v>
      </c>
      <c r="H51" s="431">
        <v>0</v>
      </c>
      <c r="I51" s="431"/>
      <c r="J51" s="431">
        <v>0</v>
      </c>
      <c r="K51" s="431">
        <v>0</v>
      </c>
      <c r="L51" s="431">
        <v>0</v>
      </c>
      <c r="M51" s="433" t="s">
        <v>464</v>
      </c>
      <c r="N51" s="431">
        <v>0</v>
      </c>
      <c r="O51" s="431">
        <v>0</v>
      </c>
      <c r="P51" s="431">
        <v>0</v>
      </c>
      <c r="Q51" s="431"/>
      <c r="R51" s="431">
        <v>0</v>
      </c>
      <c r="S51" s="431">
        <v>0</v>
      </c>
      <c r="T51" s="431">
        <v>0</v>
      </c>
      <c r="U51" s="431"/>
      <c r="V51" s="431">
        <v>0</v>
      </c>
      <c r="W51" s="431">
        <v>0</v>
      </c>
      <c r="X51" s="431">
        <v>0</v>
      </c>
      <c r="Y51" s="433" t="s">
        <v>464</v>
      </c>
      <c r="Z51" s="431">
        <v>0</v>
      </c>
      <c r="AA51" s="431">
        <v>0</v>
      </c>
      <c r="AB51" s="431">
        <v>0</v>
      </c>
      <c r="AC51" s="431"/>
      <c r="AD51" s="431">
        <v>0</v>
      </c>
      <c r="AE51" s="431">
        <v>0</v>
      </c>
      <c r="AF51" s="431">
        <v>0</v>
      </c>
      <c r="AG51" s="431"/>
      <c r="AH51" s="431">
        <v>0</v>
      </c>
      <c r="AI51" s="431">
        <v>0</v>
      </c>
      <c r="AJ51" s="431">
        <v>0</v>
      </c>
      <c r="AK51" s="433" t="s">
        <v>464</v>
      </c>
      <c r="AL51" s="431">
        <v>0</v>
      </c>
      <c r="AM51" s="431">
        <v>0</v>
      </c>
      <c r="AN51" s="431">
        <v>0</v>
      </c>
    </row>
    <row r="52" spans="1:40" s="25" customFormat="1" ht="5.0999999999999996" customHeight="1">
      <c r="A52" s="433"/>
      <c r="B52" s="431"/>
      <c r="C52" s="431"/>
      <c r="D52" s="431"/>
      <c r="E52" s="431"/>
      <c r="F52" s="431"/>
      <c r="G52" s="431"/>
      <c r="H52" s="431"/>
      <c r="I52" s="431"/>
      <c r="J52" s="431">
        <v>0</v>
      </c>
      <c r="K52" s="431">
        <v>0</v>
      </c>
      <c r="L52" s="431">
        <v>0</v>
      </c>
      <c r="M52" s="433"/>
      <c r="N52" s="431"/>
      <c r="O52" s="431"/>
      <c r="P52" s="431"/>
      <c r="Q52" s="431"/>
      <c r="R52" s="431"/>
      <c r="S52" s="431"/>
      <c r="T52" s="431"/>
      <c r="U52" s="431"/>
      <c r="V52" s="431">
        <v>0</v>
      </c>
      <c r="W52" s="431">
        <v>0</v>
      </c>
      <c r="X52" s="431">
        <v>0</v>
      </c>
      <c r="Y52" s="433"/>
      <c r="Z52" s="431"/>
      <c r="AA52" s="431"/>
      <c r="AB52" s="431"/>
      <c r="AC52" s="431"/>
      <c r="AD52" s="431"/>
      <c r="AE52" s="431"/>
      <c r="AF52" s="431"/>
      <c r="AG52" s="431"/>
      <c r="AH52" s="431">
        <v>0</v>
      </c>
      <c r="AI52" s="431">
        <v>0</v>
      </c>
      <c r="AJ52" s="431">
        <v>0</v>
      </c>
      <c r="AK52" s="433"/>
      <c r="AL52" s="431"/>
      <c r="AM52" s="431"/>
      <c r="AN52" s="431"/>
    </row>
    <row r="53" spans="1:40" s="429" customFormat="1" ht="9.9" customHeight="1">
      <c r="A53" s="437" t="s">
        <v>465</v>
      </c>
      <c r="B53" s="435">
        <v>123.849</v>
      </c>
      <c r="C53" s="435">
        <v>0</v>
      </c>
      <c r="D53" s="435">
        <v>123.849</v>
      </c>
      <c r="E53" s="435"/>
      <c r="F53" s="435">
        <v>0</v>
      </c>
      <c r="G53" s="435">
        <v>0</v>
      </c>
      <c r="H53" s="435">
        <v>0</v>
      </c>
      <c r="I53" s="435"/>
      <c r="J53" s="435">
        <v>0</v>
      </c>
      <c r="K53" s="435">
        <v>0</v>
      </c>
      <c r="L53" s="435">
        <v>0</v>
      </c>
      <c r="M53" s="437" t="s">
        <v>465</v>
      </c>
      <c r="N53" s="435">
        <v>476.57900000000001</v>
      </c>
      <c r="O53" s="435">
        <v>0</v>
      </c>
      <c r="P53" s="435">
        <v>476.57900000000001</v>
      </c>
      <c r="Q53" s="435"/>
      <c r="R53" s="435">
        <v>368.96300000000002</v>
      </c>
      <c r="S53" s="435">
        <v>0</v>
      </c>
      <c r="T53" s="435">
        <v>368.96300000000002</v>
      </c>
      <c r="U53" s="435"/>
      <c r="V53" s="435">
        <v>0</v>
      </c>
      <c r="W53" s="435">
        <v>0</v>
      </c>
      <c r="X53" s="435">
        <v>0</v>
      </c>
      <c r="Y53" s="437" t="s">
        <v>465</v>
      </c>
      <c r="Z53" s="435">
        <v>0</v>
      </c>
      <c r="AA53" s="435">
        <v>0</v>
      </c>
      <c r="AB53" s="435">
        <v>0</v>
      </c>
      <c r="AC53" s="435"/>
      <c r="AD53" s="435">
        <v>1312.88</v>
      </c>
      <c r="AE53" s="435">
        <v>0</v>
      </c>
      <c r="AF53" s="435">
        <v>1312.88</v>
      </c>
      <c r="AG53" s="435"/>
      <c r="AH53" s="435">
        <v>41125.413</v>
      </c>
      <c r="AI53" s="435">
        <v>0</v>
      </c>
      <c r="AJ53" s="435">
        <v>41125.413</v>
      </c>
      <c r="AK53" s="437" t="s">
        <v>465</v>
      </c>
      <c r="AL53" s="435">
        <v>43407.684000000001</v>
      </c>
      <c r="AM53" s="435">
        <v>0</v>
      </c>
      <c r="AN53" s="435">
        <v>43407.684000000001</v>
      </c>
    </row>
    <row r="54" spans="1:40" s="25" customFormat="1" ht="5.0999999999999996" customHeight="1">
      <c r="A54" s="434"/>
      <c r="B54" s="435"/>
      <c r="C54" s="435"/>
      <c r="D54" s="435"/>
      <c r="E54" s="435"/>
      <c r="F54" s="435"/>
      <c r="G54" s="435"/>
      <c r="H54" s="435"/>
      <c r="I54" s="435"/>
      <c r="J54" s="435">
        <v>0</v>
      </c>
      <c r="K54" s="435">
        <v>0</v>
      </c>
      <c r="L54" s="435">
        <v>0</v>
      </c>
      <c r="M54" s="434"/>
      <c r="N54" s="435"/>
      <c r="O54" s="435"/>
      <c r="P54" s="435"/>
      <c r="Q54" s="435"/>
      <c r="R54" s="435"/>
      <c r="S54" s="435"/>
      <c r="T54" s="435"/>
      <c r="U54" s="435"/>
      <c r="V54" s="435">
        <v>0</v>
      </c>
      <c r="W54" s="435">
        <v>0</v>
      </c>
      <c r="X54" s="435">
        <v>0</v>
      </c>
      <c r="Y54" s="434"/>
      <c r="Z54" s="435"/>
      <c r="AA54" s="435"/>
      <c r="AB54" s="435"/>
      <c r="AC54" s="435"/>
      <c r="AD54" s="435"/>
      <c r="AE54" s="435"/>
      <c r="AF54" s="435"/>
      <c r="AG54" s="435"/>
      <c r="AH54" s="435">
        <v>0</v>
      </c>
      <c r="AI54" s="435">
        <v>0</v>
      </c>
      <c r="AJ54" s="435">
        <v>0</v>
      </c>
      <c r="AK54" s="434"/>
      <c r="AL54" s="435"/>
      <c r="AM54" s="435"/>
      <c r="AN54" s="435"/>
    </row>
    <row r="55" spans="1:40" s="429" customFormat="1" ht="9.9" customHeight="1">
      <c r="A55" s="434" t="s">
        <v>466</v>
      </c>
      <c r="B55" s="435">
        <v>13770.102000000001</v>
      </c>
      <c r="C55" s="435">
        <v>0</v>
      </c>
      <c r="D55" s="435">
        <v>13770.102000000001</v>
      </c>
      <c r="E55" s="435"/>
      <c r="F55" s="435">
        <v>44264.364999999998</v>
      </c>
      <c r="G55" s="435">
        <v>0</v>
      </c>
      <c r="H55" s="435">
        <v>44264.364999999998</v>
      </c>
      <c r="I55" s="435"/>
      <c r="J55" s="435">
        <v>20236.990000000002</v>
      </c>
      <c r="K55" s="435">
        <v>0</v>
      </c>
      <c r="L55" s="435">
        <v>20236.990000000002</v>
      </c>
      <c r="M55" s="434" t="s">
        <v>466</v>
      </c>
      <c r="N55" s="435">
        <v>2525.393</v>
      </c>
      <c r="O55" s="435">
        <v>0</v>
      </c>
      <c r="P55" s="435">
        <v>2525.393</v>
      </c>
      <c r="Q55" s="435"/>
      <c r="R55" s="435">
        <v>13955.581</v>
      </c>
      <c r="S55" s="435">
        <v>0</v>
      </c>
      <c r="T55" s="435">
        <v>13955.581</v>
      </c>
      <c r="U55" s="435"/>
      <c r="V55" s="435">
        <v>6111.0619999999999</v>
      </c>
      <c r="W55" s="435">
        <v>0</v>
      </c>
      <c r="X55" s="435">
        <v>6111.0619999999999</v>
      </c>
      <c r="Y55" s="434" t="s">
        <v>466</v>
      </c>
      <c r="Z55" s="435">
        <v>6661.1549999999997</v>
      </c>
      <c r="AA55" s="435">
        <v>0</v>
      </c>
      <c r="AB55" s="435">
        <v>6661.1549999999997</v>
      </c>
      <c r="AC55" s="435"/>
      <c r="AD55" s="435">
        <v>15045.036</v>
      </c>
      <c r="AE55" s="435">
        <v>0</v>
      </c>
      <c r="AF55" s="435">
        <v>15045.036</v>
      </c>
      <c r="AG55" s="435"/>
      <c r="AH55" s="435">
        <v>51945.260999999999</v>
      </c>
      <c r="AI55" s="435">
        <v>0</v>
      </c>
      <c r="AJ55" s="435">
        <v>51945.260999999999</v>
      </c>
      <c r="AK55" s="434" t="s">
        <v>466</v>
      </c>
      <c r="AL55" s="435">
        <v>174514.94500000001</v>
      </c>
      <c r="AM55" s="435">
        <v>0</v>
      </c>
      <c r="AN55" s="435">
        <v>174514.94500000001</v>
      </c>
    </row>
    <row r="56" spans="1:40" s="25" customFormat="1" ht="5.0999999999999996" customHeight="1">
      <c r="A56" s="438"/>
      <c r="B56" s="435"/>
      <c r="C56" s="435"/>
      <c r="D56" s="435"/>
      <c r="E56" s="435"/>
      <c r="F56" s="435"/>
      <c r="G56" s="435"/>
      <c r="H56" s="435"/>
      <c r="I56" s="435"/>
      <c r="J56" s="435">
        <v>0</v>
      </c>
      <c r="K56" s="435">
        <v>0</v>
      </c>
      <c r="L56" s="435">
        <v>0</v>
      </c>
      <c r="M56" s="438"/>
      <c r="N56" s="435"/>
      <c r="O56" s="435"/>
      <c r="P56" s="435"/>
      <c r="Q56" s="435"/>
      <c r="R56" s="435"/>
      <c r="S56" s="435"/>
      <c r="T56" s="435"/>
      <c r="U56" s="435"/>
      <c r="V56" s="435">
        <v>0</v>
      </c>
      <c r="W56" s="435">
        <v>0</v>
      </c>
      <c r="X56" s="435">
        <v>0</v>
      </c>
      <c r="Y56" s="438"/>
      <c r="Z56" s="435"/>
      <c r="AA56" s="435"/>
      <c r="AB56" s="435"/>
      <c r="AC56" s="435"/>
      <c r="AD56" s="435"/>
      <c r="AE56" s="435"/>
      <c r="AF56" s="435"/>
      <c r="AG56" s="435"/>
      <c r="AH56" s="435">
        <v>0</v>
      </c>
      <c r="AI56" s="435">
        <v>0</v>
      </c>
      <c r="AJ56" s="435">
        <v>0</v>
      </c>
      <c r="AK56" s="438"/>
      <c r="AL56" s="435"/>
      <c r="AM56" s="435"/>
      <c r="AN56" s="435"/>
    </row>
    <row r="57" spans="1:40" s="429" customFormat="1" ht="9.9" customHeight="1">
      <c r="A57" s="434" t="s">
        <v>467</v>
      </c>
      <c r="B57" s="435">
        <v>167592.421</v>
      </c>
      <c r="C57" s="435">
        <v>124.51900000000001</v>
      </c>
      <c r="D57" s="435">
        <v>167716.94</v>
      </c>
      <c r="E57" s="435"/>
      <c r="F57" s="435">
        <v>145191.92000000001</v>
      </c>
      <c r="G57" s="435">
        <v>0</v>
      </c>
      <c r="H57" s="435">
        <v>145191.92000000001</v>
      </c>
      <c r="I57" s="435"/>
      <c r="J57" s="435">
        <v>70416.683999999994</v>
      </c>
      <c r="K57" s="435">
        <v>-13.225</v>
      </c>
      <c r="L57" s="435">
        <v>70403.457999999999</v>
      </c>
      <c r="M57" s="434" t="s">
        <v>467</v>
      </c>
      <c r="N57" s="435">
        <v>77322.456000000006</v>
      </c>
      <c r="O57" s="435">
        <v>2024.672</v>
      </c>
      <c r="P57" s="435">
        <v>79347.129000000001</v>
      </c>
      <c r="Q57" s="435"/>
      <c r="R57" s="435">
        <v>27460.673999999999</v>
      </c>
      <c r="S57" s="435">
        <v>1531.827</v>
      </c>
      <c r="T57" s="435">
        <v>28992.501</v>
      </c>
      <c r="U57" s="435"/>
      <c r="V57" s="435">
        <v>56698.000999999997</v>
      </c>
      <c r="W57" s="435">
        <v>5331.5550000000003</v>
      </c>
      <c r="X57" s="435">
        <v>62029.557000000001</v>
      </c>
      <c r="Y57" s="434" t="s">
        <v>467</v>
      </c>
      <c r="Z57" s="435">
        <v>68121.263000000006</v>
      </c>
      <c r="AA57" s="435">
        <v>1734.54</v>
      </c>
      <c r="AB57" s="435">
        <v>69855.803</v>
      </c>
      <c r="AC57" s="435"/>
      <c r="AD57" s="435">
        <v>12050.5</v>
      </c>
      <c r="AE57" s="435">
        <v>523.49800000000005</v>
      </c>
      <c r="AF57" s="435">
        <v>12573.998</v>
      </c>
      <c r="AG57" s="435"/>
      <c r="AH57" s="435">
        <v>94861.032000000007</v>
      </c>
      <c r="AI57" s="435">
        <v>222.715</v>
      </c>
      <c r="AJ57" s="435">
        <v>95083.748000000007</v>
      </c>
      <c r="AK57" s="434" t="s">
        <v>467</v>
      </c>
      <c r="AL57" s="435">
        <v>719714.95100000012</v>
      </c>
      <c r="AM57" s="435">
        <v>11480.100999999999</v>
      </c>
      <c r="AN57" s="435">
        <v>731195.054</v>
      </c>
    </row>
    <row r="58" spans="1:40" s="25" customFormat="1" ht="5.0999999999999996" customHeight="1">
      <c r="A58" s="434"/>
      <c r="B58" s="435"/>
      <c r="C58" s="435"/>
      <c r="D58" s="435"/>
      <c r="E58" s="435"/>
      <c r="F58" s="435"/>
      <c r="G58" s="435"/>
      <c r="H58" s="435"/>
      <c r="I58" s="435"/>
      <c r="J58" s="435">
        <v>0</v>
      </c>
      <c r="K58" s="435">
        <v>0</v>
      </c>
      <c r="L58" s="435">
        <v>0</v>
      </c>
      <c r="M58" s="434"/>
      <c r="N58" s="435"/>
      <c r="O58" s="435"/>
      <c r="P58" s="435"/>
      <c r="Q58" s="435"/>
      <c r="R58" s="435"/>
      <c r="S58" s="435"/>
      <c r="T58" s="435"/>
      <c r="U58" s="435"/>
      <c r="V58" s="435">
        <v>0</v>
      </c>
      <c r="W58" s="435">
        <v>0</v>
      </c>
      <c r="X58" s="435">
        <v>0</v>
      </c>
      <c r="Y58" s="434"/>
      <c r="Z58" s="435"/>
      <c r="AA58" s="435"/>
      <c r="AB58" s="435"/>
      <c r="AC58" s="435"/>
      <c r="AD58" s="435"/>
      <c r="AE58" s="435"/>
      <c r="AF58" s="435"/>
      <c r="AG58" s="435"/>
      <c r="AH58" s="435">
        <v>0</v>
      </c>
      <c r="AI58" s="435">
        <v>0</v>
      </c>
      <c r="AJ58" s="435">
        <v>0</v>
      </c>
      <c r="AK58" s="434"/>
      <c r="AL58" s="435"/>
      <c r="AM58" s="435"/>
      <c r="AN58" s="435"/>
    </row>
    <row r="59" spans="1:40" s="429" customFormat="1" ht="12.75" customHeight="1">
      <c r="A59" s="427" t="s">
        <v>468</v>
      </c>
      <c r="B59" s="435">
        <v>2817901.659</v>
      </c>
      <c r="C59" s="435">
        <v>68120.134000000005</v>
      </c>
      <c r="D59" s="435">
        <v>2886021.7930000001</v>
      </c>
      <c r="E59" s="435"/>
      <c r="F59" s="435">
        <v>4520620.7690000003</v>
      </c>
      <c r="G59" s="435">
        <v>29117.505000000001</v>
      </c>
      <c r="H59" s="435">
        <v>4549738.2750000004</v>
      </c>
      <c r="I59" s="435"/>
      <c r="J59" s="435">
        <v>2529488.0469999998</v>
      </c>
      <c r="K59" s="435">
        <v>18145.513999999999</v>
      </c>
      <c r="L59" s="435">
        <v>2547633.5619999999</v>
      </c>
      <c r="M59" s="427" t="s">
        <v>468</v>
      </c>
      <c r="N59" s="435">
        <v>1403197.949</v>
      </c>
      <c r="O59" s="435">
        <v>4095.82</v>
      </c>
      <c r="P59" s="435">
        <v>1407293.77</v>
      </c>
      <c r="Q59" s="435"/>
      <c r="R59" s="435">
        <v>403685.15399999998</v>
      </c>
      <c r="S59" s="435">
        <v>24454.677</v>
      </c>
      <c r="T59" s="435">
        <v>428139.83100000001</v>
      </c>
      <c r="U59" s="435"/>
      <c r="V59" s="435">
        <v>1977188.62</v>
      </c>
      <c r="W59" s="435">
        <v>59922.883000000002</v>
      </c>
      <c r="X59" s="435">
        <v>2037111.504</v>
      </c>
      <c r="Y59" s="427" t="s">
        <v>468</v>
      </c>
      <c r="Z59" s="435">
        <v>1057617.6410000001</v>
      </c>
      <c r="AA59" s="435">
        <v>287963.16100000002</v>
      </c>
      <c r="AB59" s="435">
        <v>1345580.8030000001</v>
      </c>
      <c r="AC59" s="435"/>
      <c r="AD59" s="435">
        <v>701536.19400000002</v>
      </c>
      <c r="AE59" s="435">
        <v>11729.286</v>
      </c>
      <c r="AF59" s="435">
        <v>713265.48</v>
      </c>
      <c r="AG59" s="435"/>
      <c r="AH59" s="435">
        <v>716368.60600000003</v>
      </c>
      <c r="AI59" s="435">
        <v>22982.79</v>
      </c>
      <c r="AJ59" s="435">
        <v>739351.39599999995</v>
      </c>
      <c r="AK59" s="427" t="s">
        <v>468</v>
      </c>
      <c r="AL59" s="435">
        <v>16127604.639</v>
      </c>
      <c r="AM59" s="435">
        <v>526531.77</v>
      </c>
      <c r="AN59" s="435">
        <v>16654136.413999999</v>
      </c>
    </row>
    <row r="60" spans="1:40" s="25" customFormat="1" ht="2.4" customHeight="1">
      <c r="A60" s="439"/>
      <c r="B60" s="440"/>
      <c r="C60" s="440"/>
      <c r="D60" s="440"/>
      <c r="E60" s="440"/>
      <c r="F60" s="440"/>
      <c r="G60" s="440"/>
      <c r="H60" s="440"/>
      <c r="I60" s="440"/>
      <c r="J60" s="440"/>
      <c r="K60" s="440"/>
      <c r="L60" s="440"/>
      <c r="M60" s="439"/>
      <c r="N60" s="440"/>
      <c r="O60" s="440"/>
      <c r="P60" s="440"/>
      <c r="Q60" s="440"/>
      <c r="R60" s="440"/>
      <c r="S60" s="440"/>
      <c r="T60" s="440"/>
      <c r="U60" s="440"/>
      <c r="V60" s="440"/>
      <c r="W60" s="440"/>
      <c r="X60" s="440"/>
      <c r="Y60" s="439"/>
      <c r="Z60" s="440"/>
      <c r="AA60" s="440"/>
      <c r="AB60" s="440"/>
      <c r="AC60" s="440"/>
      <c r="AD60" s="440"/>
      <c r="AE60" s="440"/>
      <c r="AF60" s="440"/>
      <c r="AG60" s="440"/>
      <c r="AH60" s="440"/>
      <c r="AI60" s="440"/>
      <c r="AJ60" s="440"/>
      <c r="AK60" s="439"/>
      <c r="AL60" s="440"/>
      <c r="AM60" s="440"/>
      <c r="AN60" s="440"/>
    </row>
    <row r="61" spans="1:40" s="7" customFormat="1" ht="7.5" customHeight="1" thickBot="1">
      <c r="A61" s="441"/>
      <c r="B61" s="442"/>
      <c r="C61" s="442"/>
      <c r="D61" s="442"/>
      <c r="E61" s="442"/>
      <c r="F61" s="442"/>
      <c r="G61" s="442"/>
      <c r="H61" s="442"/>
      <c r="I61" s="442"/>
      <c r="J61" s="442"/>
      <c r="K61" s="442"/>
      <c r="L61" s="442"/>
      <c r="M61" s="443"/>
      <c r="N61" s="442"/>
      <c r="O61" s="442"/>
      <c r="P61" s="442"/>
      <c r="Q61" s="444"/>
      <c r="R61" s="442"/>
      <c r="S61" s="442"/>
      <c r="T61" s="442"/>
      <c r="U61" s="442"/>
      <c r="V61" s="442"/>
      <c r="W61" s="442"/>
      <c r="X61" s="442"/>
      <c r="Y61" s="443"/>
      <c r="Z61" s="442"/>
      <c r="AA61" s="442"/>
      <c r="AB61" s="442"/>
      <c r="AC61" s="444"/>
      <c r="AD61" s="442"/>
      <c r="AE61" s="442"/>
      <c r="AF61" s="442"/>
      <c r="AG61" s="442"/>
      <c r="AH61" s="442"/>
      <c r="AI61" s="442"/>
      <c r="AJ61" s="442"/>
      <c r="AK61" s="443"/>
      <c r="AL61" s="442"/>
      <c r="AM61" s="442"/>
      <c r="AN61" s="442"/>
    </row>
    <row r="62" spans="1:40" s="120" customFormat="1" ht="15.75" customHeight="1" thickTop="1">
      <c r="A62" s="445" t="s">
        <v>469</v>
      </c>
      <c r="B62" s="435"/>
      <c r="C62" s="435"/>
      <c r="D62" s="435"/>
      <c r="E62" s="446"/>
      <c r="F62" s="435"/>
      <c r="G62" s="435"/>
      <c r="H62" s="435"/>
      <c r="I62" s="435"/>
      <c r="J62" s="435"/>
      <c r="K62" s="435"/>
      <c r="L62" s="435"/>
      <c r="M62" s="447" t="s">
        <v>469</v>
      </c>
      <c r="N62" s="435"/>
      <c r="O62" s="435"/>
      <c r="P62" s="435"/>
      <c r="Q62" s="448"/>
      <c r="R62" s="435"/>
      <c r="S62" s="435"/>
      <c r="T62" s="435"/>
      <c r="U62" s="435"/>
      <c r="V62" s="435"/>
      <c r="W62" s="435"/>
      <c r="X62" s="435"/>
      <c r="Y62" s="447" t="s">
        <v>469</v>
      </c>
      <c r="Z62" s="435"/>
      <c r="AA62" s="435"/>
      <c r="AB62" s="435"/>
      <c r="AC62" s="449"/>
      <c r="AD62" s="435"/>
      <c r="AE62" s="435"/>
      <c r="AF62" s="435"/>
      <c r="AG62" s="435"/>
      <c r="AH62" s="435"/>
      <c r="AI62" s="435"/>
      <c r="AJ62" s="435"/>
      <c r="AK62" s="447" t="s">
        <v>469</v>
      </c>
      <c r="AL62" s="435"/>
      <c r="AM62" s="435"/>
      <c r="AN62" s="435"/>
    </row>
    <row r="63" spans="1:40" s="120" customFormat="1" ht="12" customHeight="1">
      <c r="A63" s="450"/>
      <c r="B63" s="435"/>
      <c r="C63" s="435"/>
      <c r="D63" s="435"/>
      <c r="E63" s="446"/>
      <c r="F63" s="446"/>
      <c r="G63" s="446"/>
      <c r="H63" s="446"/>
      <c r="I63" s="446"/>
      <c r="J63" s="446"/>
      <c r="K63" s="446"/>
      <c r="L63" s="446"/>
      <c r="M63" s="447"/>
      <c r="N63" s="448"/>
      <c r="O63" s="448"/>
      <c r="P63" s="448"/>
      <c r="Q63" s="448"/>
      <c r="R63" s="448"/>
      <c r="S63" s="448"/>
      <c r="T63" s="448"/>
      <c r="U63" s="448"/>
      <c r="V63" s="448"/>
      <c r="W63" s="448"/>
      <c r="X63" s="448"/>
      <c r="Y63" s="447"/>
      <c r="Z63" s="449"/>
      <c r="AA63" s="449"/>
      <c r="AB63" s="449"/>
      <c r="AC63" s="449"/>
      <c r="AD63" s="449"/>
      <c r="AE63" s="449"/>
      <c r="AF63" s="446"/>
      <c r="AG63" s="446"/>
      <c r="AH63" s="446"/>
      <c r="AI63" s="446"/>
      <c r="AJ63" s="446"/>
      <c r="AK63" s="238" t="s">
        <v>69</v>
      </c>
      <c r="AL63" s="449"/>
      <c r="AM63" s="449"/>
      <c r="AN63" s="449"/>
    </row>
    <row r="64" spans="1:40" s="123" customFormat="1" ht="11.25" customHeight="1">
      <c r="A64" s="451"/>
      <c r="B64" s="452"/>
      <c r="C64" s="452"/>
      <c r="D64" s="452"/>
      <c r="E64" s="452"/>
      <c r="F64" s="452"/>
      <c r="G64" s="452"/>
      <c r="H64" s="452"/>
      <c r="I64" s="452"/>
      <c r="J64" s="452"/>
      <c r="K64" s="452"/>
      <c r="L64" s="452"/>
      <c r="M64" s="447"/>
      <c r="N64" s="453"/>
      <c r="O64" s="453"/>
      <c r="P64" s="453"/>
      <c r="Q64" s="453"/>
      <c r="R64" s="453"/>
      <c r="S64" s="453"/>
      <c r="T64" s="453"/>
      <c r="U64" s="453"/>
      <c r="V64" s="453"/>
      <c r="W64" s="453"/>
      <c r="X64" s="453"/>
      <c r="Y64" s="454"/>
      <c r="Z64" s="455"/>
      <c r="AA64" s="455"/>
      <c r="AB64" s="455"/>
      <c r="AC64" s="455"/>
      <c r="AD64" s="455"/>
      <c r="AE64" s="455"/>
      <c r="AF64" s="455"/>
      <c r="AG64" s="455"/>
      <c r="AH64" s="455"/>
      <c r="AI64" s="455"/>
      <c r="AJ64" s="455"/>
      <c r="AK64" s="447"/>
      <c r="AL64" s="455"/>
      <c r="AM64" s="455"/>
      <c r="AN64" s="455"/>
    </row>
    <row r="65" spans="1:40" s="7" customFormat="1" ht="0.75" hidden="1" customHeight="1">
      <c r="A65" s="456"/>
      <c r="B65" s="456"/>
      <c r="C65" s="456"/>
      <c r="D65" s="456"/>
      <c r="E65" s="456"/>
      <c r="F65" s="456"/>
      <c r="G65" s="456"/>
      <c r="H65" s="456"/>
      <c r="I65" s="456"/>
      <c r="J65" s="456"/>
      <c r="K65" s="456"/>
      <c r="L65" s="456"/>
      <c r="M65" s="457"/>
      <c r="N65" s="458"/>
      <c r="O65" s="458"/>
      <c r="P65" s="458"/>
      <c r="Q65" s="458"/>
      <c r="R65" s="458"/>
      <c r="S65" s="458"/>
      <c r="T65" s="458"/>
      <c r="U65" s="458"/>
      <c r="V65" s="458"/>
      <c r="W65" s="458"/>
      <c r="X65" s="458"/>
      <c r="Y65" s="457"/>
      <c r="Z65" s="459"/>
      <c r="AA65" s="459"/>
      <c r="AB65" s="459"/>
      <c r="AC65" s="459"/>
      <c r="AD65" s="459"/>
      <c r="AE65" s="459"/>
      <c r="AF65" s="459"/>
      <c r="AG65" s="459"/>
      <c r="AH65" s="459"/>
      <c r="AI65" s="459"/>
      <c r="AJ65" s="459"/>
      <c r="AK65" s="460"/>
      <c r="AL65" s="459"/>
      <c r="AM65" s="459"/>
      <c r="AN65" s="459"/>
    </row>
    <row r="66" spans="1:40" s="7" customFormat="1" ht="0.75" customHeight="1">
      <c r="A66" s="456"/>
      <c r="B66" s="456"/>
      <c r="C66" s="456"/>
      <c r="D66" s="456"/>
      <c r="E66" s="456"/>
      <c r="F66" s="456"/>
      <c r="G66" s="456"/>
      <c r="H66" s="456"/>
      <c r="I66" s="456"/>
      <c r="J66" s="456"/>
      <c r="K66" s="456"/>
      <c r="L66" s="456"/>
      <c r="M66" s="460"/>
      <c r="N66" s="458"/>
      <c r="O66" s="458"/>
      <c r="P66" s="458"/>
      <c r="Q66" s="458"/>
      <c r="R66" s="458"/>
      <c r="S66" s="458"/>
      <c r="T66" s="458"/>
      <c r="U66" s="458"/>
      <c r="V66" s="458"/>
      <c r="W66" s="458"/>
      <c r="X66" s="458"/>
      <c r="Y66" s="457"/>
      <c r="Z66" s="459"/>
      <c r="AA66" s="459"/>
      <c r="AB66" s="460"/>
      <c r="AC66" s="460"/>
      <c r="AD66" s="459"/>
      <c r="AE66" s="459"/>
      <c r="AF66" s="459"/>
      <c r="AG66" s="459"/>
      <c r="AH66" s="459"/>
      <c r="AI66" s="459"/>
      <c r="AJ66" s="459"/>
      <c r="AK66" s="460"/>
      <c r="AL66" s="459"/>
      <c r="AM66" s="459"/>
      <c r="AN66" s="459"/>
    </row>
    <row r="67" spans="1:40" s="7" customFormat="1" ht="0.75" customHeight="1">
      <c r="A67" s="461"/>
      <c r="B67" s="462"/>
      <c r="C67" s="462"/>
      <c r="D67" s="461"/>
      <c r="E67" s="461"/>
      <c r="F67" s="461"/>
      <c r="G67" s="461"/>
      <c r="H67" s="461"/>
      <c r="I67" s="461"/>
      <c r="J67" s="461"/>
      <c r="K67" s="461"/>
      <c r="L67" s="461"/>
      <c r="M67" s="410"/>
      <c r="N67" s="463"/>
      <c r="O67" s="463"/>
      <c r="P67" s="463"/>
      <c r="Q67" s="463"/>
      <c r="R67" s="463"/>
      <c r="S67" s="463"/>
      <c r="T67" s="463"/>
      <c r="U67" s="463"/>
      <c r="V67" s="463"/>
      <c r="W67" s="463"/>
      <c r="X67" s="463"/>
      <c r="Y67" s="410"/>
      <c r="Z67" s="464"/>
      <c r="AA67" s="464"/>
      <c r="AB67" s="465"/>
      <c r="AC67" s="465"/>
      <c r="AD67" s="465"/>
      <c r="AE67" s="465"/>
      <c r="AF67" s="465"/>
      <c r="AG67" s="465"/>
      <c r="AH67" s="465"/>
      <c r="AI67" s="465"/>
      <c r="AJ67" s="465"/>
      <c r="AK67" s="410"/>
      <c r="AL67" s="464"/>
      <c r="AM67" s="464"/>
      <c r="AN67" s="464"/>
    </row>
    <row r="68" spans="1:40" s="373" customFormat="1" ht="27" customHeight="1">
      <c r="A68" s="401" t="s">
        <v>418</v>
      </c>
      <c r="B68" s="401"/>
      <c r="C68" s="401"/>
      <c r="D68" s="401"/>
      <c r="E68" s="401"/>
      <c r="F68" s="401"/>
      <c r="G68" s="401"/>
      <c r="H68" s="401"/>
      <c r="I68" s="401"/>
      <c r="J68" s="401"/>
      <c r="K68" s="401"/>
      <c r="L68" s="401"/>
      <c r="M68" s="401" t="s">
        <v>418</v>
      </c>
      <c r="N68" s="401"/>
      <c r="O68" s="401"/>
      <c r="P68" s="401"/>
      <c r="Q68" s="401"/>
      <c r="R68" s="401"/>
      <c r="S68" s="401"/>
      <c r="T68" s="401"/>
      <c r="U68" s="401"/>
      <c r="V68" s="401"/>
      <c r="W68" s="401"/>
      <c r="X68" s="401"/>
      <c r="Y68" s="401" t="s">
        <v>418</v>
      </c>
      <c r="Z68" s="401"/>
      <c r="AA68" s="401"/>
      <c r="AB68" s="401"/>
      <c r="AC68" s="401"/>
      <c r="AD68" s="401"/>
      <c r="AE68" s="401"/>
      <c r="AF68" s="401"/>
      <c r="AG68" s="401"/>
      <c r="AH68" s="401"/>
      <c r="AI68" s="401"/>
      <c r="AJ68" s="401"/>
      <c r="AK68" s="401" t="s">
        <v>418</v>
      </c>
      <c r="AL68" s="401"/>
      <c r="AM68" s="401"/>
      <c r="AN68" s="401"/>
    </row>
    <row r="69" spans="1:40" s="404" customFormat="1" ht="18" customHeight="1">
      <c r="A69" s="402">
        <v>45169</v>
      </c>
      <c r="B69" s="402"/>
      <c r="C69" s="402"/>
      <c r="D69" s="402"/>
      <c r="E69" s="402"/>
      <c r="F69" s="402"/>
      <c r="G69" s="402"/>
      <c r="H69" s="402"/>
      <c r="I69" s="402"/>
      <c r="J69" s="402"/>
      <c r="K69" s="402"/>
      <c r="L69" s="402"/>
      <c r="M69" s="402">
        <v>45169</v>
      </c>
      <c r="N69" s="402"/>
      <c r="O69" s="402"/>
      <c r="P69" s="402"/>
      <c r="Q69" s="402"/>
      <c r="R69" s="402"/>
      <c r="S69" s="402"/>
      <c r="T69" s="402"/>
      <c r="U69" s="402"/>
      <c r="V69" s="402"/>
      <c r="W69" s="402"/>
      <c r="X69" s="402"/>
      <c r="Y69" s="403">
        <v>45169</v>
      </c>
      <c r="Z69" s="403"/>
      <c r="AA69" s="403"/>
      <c r="AB69" s="403"/>
      <c r="AC69" s="403"/>
      <c r="AD69" s="403"/>
      <c r="AE69" s="403"/>
      <c r="AF69" s="403"/>
      <c r="AG69" s="403"/>
      <c r="AH69" s="403"/>
      <c r="AI69" s="403"/>
      <c r="AJ69" s="403"/>
      <c r="AK69" s="403">
        <v>45169</v>
      </c>
      <c r="AL69" s="403"/>
      <c r="AM69" s="403"/>
      <c r="AN69" s="403"/>
    </row>
    <row r="70" spans="1:40" s="376" customFormat="1" ht="15" customHeight="1">
      <c r="A70" s="405" t="s">
        <v>419</v>
      </c>
      <c r="B70" s="405"/>
      <c r="C70" s="405"/>
      <c r="D70" s="405"/>
      <c r="E70" s="405"/>
      <c r="F70" s="405"/>
      <c r="G70" s="405"/>
      <c r="H70" s="405"/>
      <c r="I70" s="405"/>
      <c r="J70" s="405"/>
      <c r="K70" s="405"/>
      <c r="L70" s="405"/>
      <c r="M70" s="405" t="s">
        <v>419</v>
      </c>
      <c r="N70" s="405"/>
      <c r="O70" s="405"/>
      <c r="P70" s="405"/>
      <c r="Q70" s="405"/>
      <c r="R70" s="405"/>
      <c r="S70" s="405"/>
      <c r="T70" s="405"/>
      <c r="U70" s="405"/>
      <c r="V70" s="405"/>
      <c r="W70" s="405"/>
      <c r="X70" s="405"/>
      <c r="Y70" s="405" t="s">
        <v>419</v>
      </c>
      <c r="Z70" s="405"/>
      <c r="AA70" s="405"/>
      <c r="AB70" s="405"/>
      <c r="AC70" s="405"/>
      <c r="AD70" s="405"/>
      <c r="AE70" s="405"/>
      <c r="AF70" s="405"/>
      <c r="AG70" s="405"/>
      <c r="AH70" s="405"/>
      <c r="AI70" s="405"/>
      <c r="AJ70" s="405"/>
      <c r="AK70" s="405" t="s">
        <v>419</v>
      </c>
      <c r="AL70" s="405"/>
      <c r="AM70" s="405"/>
      <c r="AN70" s="405"/>
    </row>
    <row r="71" spans="1:40" s="7" customFormat="1" ht="3.9" customHeight="1" thickBot="1">
      <c r="A71" s="466"/>
      <c r="B71" s="466"/>
      <c r="C71" s="466"/>
      <c r="D71" s="466"/>
      <c r="E71" s="466"/>
      <c r="F71" s="466"/>
      <c r="G71" s="466"/>
      <c r="H71" s="466"/>
      <c r="I71" s="466"/>
      <c r="J71" s="466"/>
      <c r="K71" s="466"/>
      <c r="L71" s="466"/>
      <c r="M71" s="411"/>
      <c r="N71" s="467"/>
      <c r="O71" s="467"/>
      <c r="P71" s="467"/>
      <c r="Q71" s="467"/>
      <c r="R71" s="467"/>
      <c r="S71" s="467"/>
      <c r="T71" s="467"/>
      <c r="U71" s="467"/>
      <c r="V71" s="467"/>
      <c r="W71" s="467"/>
      <c r="X71" s="467"/>
      <c r="Y71" s="411"/>
      <c r="Z71" s="411"/>
      <c r="AA71" s="412"/>
      <c r="AB71" s="468"/>
      <c r="AC71" s="468"/>
      <c r="AD71" s="411"/>
      <c r="AE71" s="411"/>
      <c r="AF71" s="411"/>
      <c r="AG71" s="411"/>
      <c r="AH71" s="411"/>
      <c r="AI71" s="411"/>
      <c r="AJ71" s="411"/>
      <c r="AK71" s="411"/>
      <c r="AL71" s="411"/>
      <c r="AM71" s="411"/>
      <c r="AN71" s="410"/>
    </row>
    <row r="72" spans="1:40" s="7" customFormat="1" ht="29.25" customHeight="1" thickTop="1">
      <c r="A72" s="469" t="s">
        <v>470</v>
      </c>
      <c r="B72" s="414" t="s">
        <v>28</v>
      </c>
      <c r="C72" s="414"/>
      <c r="D72" s="414"/>
      <c r="E72" s="415"/>
      <c r="F72" s="414" t="s">
        <v>29</v>
      </c>
      <c r="G72" s="414"/>
      <c r="H72" s="414"/>
      <c r="I72" s="416"/>
      <c r="J72" s="414" t="s">
        <v>30</v>
      </c>
      <c r="K72" s="414"/>
      <c r="L72" s="414"/>
      <c r="M72" s="469" t="s">
        <v>470</v>
      </c>
      <c r="N72" s="414" t="s">
        <v>421</v>
      </c>
      <c r="O72" s="414"/>
      <c r="P72" s="414"/>
      <c r="Q72" s="417"/>
      <c r="R72" s="414" t="s">
        <v>32</v>
      </c>
      <c r="S72" s="414"/>
      <c r="T72" s="414"/>
      <c r="U72" s="416"/>
      <c r="V72" s="414" t="s">
        <v>33</v>
      </c>
      <c r="W72" s="414"/>
      <c r="X72" s="414"/>
      <c r="Y72" s="469" t="s">
        <v>470</v>
      </c>
      <c r="Z72" s="414" t="s">
        <v>422</v>
      </c>
      <c r="AA72" s="414"/>
      <c r="AB72" s="414"/>
      <c r="AC72" s="417"/>
      <c r="AD72" s="414" t="s">
        <v>423</v>
      </c>
      <c r="AE72" s="414"/>
      <c r="AF72" s="414"/>
      <c r="AG72" s="416"/>
      <c r="AH72" s="414" t="s">
        <v>36</v>
      </c>
      <c r="AI72" s="414"/>
      <c r="AJ72" s="414"/>
      <c r="AK72" s="469" t="s">
        <v>470</v>
      </c>
      <c r="AL72" s="418" t="s">
        <v>424</v>
      </c>
      <c r="AM72" s="418"/>
      <c r="AN72" s="418"/>
    </row>
    <row r="73" spans="1:40" s="7" customFormat="1" ht="12" customHeight="1">
      <c r="A73" s="470"/>
      <c r="B73" s="471" t="s">
        <v>425</v>
      </c>
      <c r="C73" s="472" t="s">
        <v>426</v>
      </c>
      <c r="D73" s="472" t="s">
        <v>427</v>
      </c>
      <c r="E73" s="471"/>
      <c r="F73" s="472" t="s">
        <v>425</v>
      </c>
      <c r="G73" s="472" t="s">
        <v>426</v>
      </c>
      <c r="H73" s="472" t="s">
        <v>427</v>
      </c>
      <c r="I73" s="471"/>
      <c r="J73" s="422" t="s">
        <v>425</v>
      </c>
      <c r="K73" s="423" t="s">
        <v>426</v>
      </c>
      <c r="L73" s="422" t="s">
        <v>427</v>
      </c>
      <c r="M73" s="470"/>
      <c r="N73" s="422" t="s">
        <v>425</v>
      </c>
      <c r="O73" s="423" t="s">
        <v>426</v>
      </c>
      <c r="P73" s="422" t="s">
        <v>427</v>
      </c>
      <c r="Q73" s="422"/>
      <c r="R73" s="422" t="s">
        <v>425</v>
      </c>
      <c r="S73" s="423" t="s">
        <v>426</v>
      </c>
      <c r="T73" s="422" t="s">
        <v>427</v>
      </c>
      <c r="U73" s="422"/>
      <c r="V73" s="423" t="s">
        <v>425</v>
      </c>
      <c r="W73" s="423" t="s">
        <v>426</v>
      </c>
      <c r="X73" s="423" t="s">
        <v>427</v>
      </c>
      <c r="Y73" s="470"/>
      <c r="Z73" s="422" t="s">
        <v>425</v>
      </c>
      <c r="AA73" s="423" t="s">
        <v>426</v>
      </c>
      <c r="AB73" s="422" t="s">
        <v>427</v>
      </c>
      <c r="AC73" s="422"/>
      <c r="AD73" s="423" t="s">
        <v>425</v>
      </c>
      <c r="AE73" s="423" t="s">
        <v>426</v>
      </c>
      <c r="AF73" s="423" t="s">
        <v>427</v>
      </c>
      <c r="AG73" s="422"/>
      <c r="AH73" s="422" t="s">
        <v>425</v>
      </c>
      <c r="AI73" s="423" t="s">
        <v>426</v>
      </c>
      <c r="AJ73" s="423" t="s">
        <v>427</v>
      </c>
      <c r="AK73" s="470"/>
      <c r="AL73" s="423" t="s">
        <v>425</v>
      </c>
      <c r="AM73" s="423" t="s">
        <v>426</v>
      </c>
      <c r="AN73" s="423" t="s">
        <v>427</v>
      </c>
    </row>
    <row r="74" spans="1:40" s="7" customFormat="1" ht="3" customHeight="1">
      <c r="A74" s="473"/>
      <c r="B74" s="474"/>
      <c r="C74" s="474"/>
      <c r="D74" s="474"/>
      <c r="E74" s="474"/>
      <c r="F74" s="474"/>
      <c r="G74" s="474"/>
      <c r="H74" s="474"/>
      <c r="I74" s="474"/>
      <c r="J74" s="474"/>
      <c r="K74" s="474"/>
      <c r="L74" s="474"/>
      <c r="M74" s="426"/>
      <c r="N74" s="475"/>
      <c r="O74" s="475"/>
      <c r="P74" s="475"/>
      <c r="Q74" s="475"/>
      <c r="R74" s="475"/>
      <c r="S74" s="475"/>
      <c r="T74" s="475"/>
      <c r="U74" s="475"/>
      <c r="V74" s="475"/>
      <c r="W74" s="475"/>
      <c r="X74" s="475"/>
      <c r="Y74" s="426"/>
      <c r="Z74" s="475"/>
      <c r="AA74" s="475"/>
      <c r="AB74" s="475"/>
      <c r="AC74" s="475"/>
      <c r="AD74" s="475"/>
      <c r="AE74" s="475"/>
      <c r="AF74" s="475"/>
      <c r="AG74" s="475"/>
      <c r="AH74" s="475"/>
      <c r="AI74" s="475"/>
      <c r="AJ74" s="475"/>
      <c r="AK74" s="426"/>
      <c r="AL74" s="475"/>
      <c r="AM74" s="475"/>
      <c r="AN74" s="475"/>
    </row>
    <row r="75" spans="1:40" s="429" customFormat="1" ht="9.9" customHeight="1">
      <c r="A75" s="427" t="s">
        <v>471</v>
      </c>
      <c r="B75" s="428">
        <v>1390743.8859999999</v>
      </c>
      <c r="C75" s="428">
        <v>63546.741000000002</v>
      </c>
      <c r="D75" s="428">
        <v>1454290.628</v>
      </c>
      <c r="E75" s="428"/>
      <c r="F75" s="428">
        <v>2556088.327</v>
      </c>
      <c r="G75" s="428">
        <v>22922.182000000001</v>
      </c>
      <c r="H75" s="428">
        <v>2579010.5099999998</v>
      </c>
      <c r="I75" s="428"/>
      <c r="J75" s="428">
        <v>1430042.898</v>
      </c>
      <c r="K75" s="428">
        <v>16825.400000000001</v>
      </c>
      <c r="L75" s="428">
        <v>1446868.2990000001</v>
      </c>
      <c r="M75" s="427" t="s">
        <v>471</v>
      </c>
      <c r="N75" s="428">
        <v>515016.78</v>
      </c>
      <c r="O75" s="428">
        <v>0</v>
      </c>
      <c r="P75" s="428">
        <v>515016.78</v>
      </c>
      <c r="Q75" s="428"/>
      <c r="R75" s="428">
        <v>329314.61599999998</v>
      </c>
      <c r="S75" s="428">
        <v>22215.607</v>
      </c>
      <c r="T75" s="428">
        <v>351530.223</v>
      </c>
      <c r="U75" s="428"/>
      <c r="V75" s="428">
        <v>863225.522</v>
      </c>
      <c r="W75" s="428">
        <v>43212.368999999999</v>
      </c>
      <c r="X75" s="428">
        <v>906437.89199999999</v>
      </c>
      <c r="Y75" s="427" t="s">
        <v>471</v>
      </c>
      <c r="Z75" s="428">
        <v>0</v>
      </c>
      <c r="AA75" s="428">
        <v>0</v>
      </c>
      <c r="AB75" s="428">
        <v>0</v>
      </c>
      <c r="AC75" s="428"/>
      <c r="AD75" s="428">
        <v>540191.94200000004</v>
      </c>
      <c r="AE75" s="428">
        <v>8357.1830000000009</v>
      </c>
      <c r="AF75" s="428">
        <v>548549.12600000005</v>
      </c>
      <c r="AG75" s="428"/>
      <c r="AH75" s="428">
        <v>527155.13100000005</v>
      </c>
      <c r="AI75" s="428">
        <v>21723.053</v>
      </c>
      <c r="AJ75" s="428">
        <v>548878.18500000006</v>
      </c>
      <c r="AK75" s="427" t="s">
        <v>471</v>
      </c>
      <c r="AL75" s="428">
        <v>8151779.102</v>
      </c>
      <c r="AM75" s="428">
        <v>198802.53499999997</v>
      </c>
      <c r="AN75" s="428">
        <v>8350581.6430000011</v>
      </c>
    </row>
    <row r="76" spans="1:40" s="429" customFormat="1" ht="5.0999999999999996" customHeight="1">
      <c r="A76" s="434"/>
      <c r="B76" s="435"/>
      <c r="C76" s="435"/>
      <c r="D76" s="435"/>
      <c r="E76" s="435"/>
      <c r="F76" s="435"/>
      <c r="G76" s="435"/>
      <c r="H76" s="435"/>
      <c r="I76" s="435"/>
      <c r="J76" s="435">
        <v>0</v>
      </c>
      <c r="K76" s="435">
        <v>0</v>
      </c>
      <c r="L76" s="435">
        <v>0</v>
      </c>
      <c r="M76" s="434"/>
      <c r="N76" s="435"/>
      <c r="O76" s="435"/>
      <c r="P76" s="435"/>
      <c r="Q76" s="435"/>
      <c r="R76" s="435"/>
      <c r="S76" s="435"/>
      <c r="T76" s="435"/>
      <c r="U76" s="435"/>
      <c r="V76" s="435">
        <v>0</v>
      </c>
      <c r="W76" s="435">
        <v>0</v>
      </c>
      <c r="X76" s="435">
        <v>0</v>
      </c>
      <c r="Y76" s="434"/>
      <c r="Z76" s="435"/>
      <c r="AA76" s="435"/>
      <c r="AB76" s="435"/>
      <c r="AC76" s="435"/>
      <c r="AD76" s="435"/>
      <c r="AE76" s="435"/>
      <c r="AF76" s="435"/>
      <c r="AG76" s="435"/>
      <c r="AH76" s="435">
        <v>0</v>
      </c>
      <c r="AI76" s="435">
        <v>0</v>
      </c>
      <c r="AJ76" s="435">
        <v>0</v>
      </c>
      <c r="AK76" s="434"/>
      <c r="AL76" s="435"/>
      <c r="AM76" s="435"/>
      <c r="AN76" s="435"/>
    </row>
    <row r="77" spans="1:40" s="429" customFormat="1" ht="9.9" customHeight="1">
      <c r="A77" s="434" t="s">
        <v>472</v>
      </c>
      <c r="B77" s="435">
        <v>958.34199999999998</v>
      </c>
      <c r="C77" s="435">
        <v>78.313999999999993</v>
      </c>
      <c r="D77" s="435">
        <v>1036.6559999999999</v>
      </c>
      <c r="E77" s="435"/>
      <c r="F77" s="435">
        <v>0</v>
      </c>
      <c r="G77" s="435">
        <v>0</v>
      </c>
      <c r="H77" s="435">
        <v>0</v>
      </c>
      <c r="I77" s="435"/>
      <c r="J77" s="435">
        <v>0</v>
      </c>
      <c r="K77" s="435">
        <v>0</v>
      </c>
      <c r="L77" s="435">
        <v>0</v>
      </c>
      <c r="M77" s="434" t="s">
        <v>472</v>
      </c>
      <c r="N77" s="435">
        <v>0</v>
      </c>
      <c r="O77" s="435">
        <v>0</v>
      </c>
      <c r="P77" s="435">
        <v>0</v>
      </c>
      <c r="Q77" s="435"/>
      <c r="R77" s="435">
        <v>0</v>
      </c>
      <c r="S77" s="435">
        <v>0</v>
      </c>
      <c r="T77" s="435">
        <v>0</v>
      </c>
      <c r="U77" s="435"/>
      <c r="V77" s="435">
        <v>0</v>
      </c>
      <c r="W77" s="435">
        <v>0</v>
      </c>
      <c r="X77" s="435">
        <v>0</v>
      </c>
      <c r="Y77" s="434" t="s">
        <v>472</v>
      </c>
      <c r="Z77" s="435">
        <v>0</v>
      </c>
      <c r="AA77" s="435">
        <v>0</v>
      </c>
      <c r="AB77" s="435">
        <v>0</v>
      </c>
      <c r="AC77" s="435"/>
      <c r="AD77" s="435">
        <v>0</v>
      </c>
      <c r="AE77" s="435">
        <v>0</v>
      </c>
      <c r="AF77" s="435">
        <v>0</v>
      </c>
      <c r="AG77" s="435"/>
      <c r="AH77" s="435">
        <v>0</v>
      </c>
      <c r="AI77" s="435">
        <v>0</v>
      </c>
      <c r="AJ77" s="435">
        <v>0</v>
      </c>
      <c r="AK77" s="434" t="s">
        <v>472</v>
      </c>
      <c r="AL77" s="435">
        <v>958.34199999999998</v>
      </c>
      <c r="AM77" s="435">
        <v>78.313999999999993</v>
      </c>
      <c r="AN77" s="435">
        <v>1036.6559999999999</v>
      </c>
    </row>
    <row r="78" spans="1:40" s="429" customFormat="1" ht="9.9" customHeight="1">
      <c r="A78" s="434" t="s">
        <v>473</v>
      </c>
      <c r="B78" s="435">
        <v>113767.683</v>
      </c>
      <c r="C78" s="435">
        <v>15785.009</v>
      </c>
      <c r="D78" s="435">
        <v>129552.692</v>
      </c>
      <c r="E78" s="435"/>
      <c r="F78" s="435">
        <v>348682.554</v>
      </c>
      <c r="G78" s="435">
        <v>3147.9169999999999</v>
      </c>
      <c r="H78" s="435">
        <v>351830.47200000001</v>
      </c>
      <c r="I78" s="435"/>
      <c r="J78" s="435">
        <v>185426.842</v>
      </c>
      <c r="K78" s="435">
        <v>10021.816000000001</v>
      </c>
      <c r="L78" s="435">
        <v>195448.65900000001</v>
      </c>
      <c r="M78" s="434" t="s">
        <v>473</v>
      </c>
      <c r="N78" s="435">
        <v>7160.085</v>
      </c>
      <c r="O78" s="435">
        <v>0</v>
      </c>
      <c r="P78" s="435">
        <v>7160.085</v>
      </c>
      <c r="Q78" s="435"/>
      <c r="R78" s="435">
        <v>149177.30300000001</v>
      </c>
      <c r="S78" s="435">
        <v>807.74400000000003</v>
      </c>
      <c r="T78" s="435">
        <v>149985.04800000001</v>
      </c>
      <c r="U78" s="435"/>
      <c r="V78" s="435">
        <v>310383.78000000003</v>
      </c>
      <c r="W78" s="435">
        <v>0</v>
      </c>
      <c r="X78" s="435">
        <v>310383.78000000003</v>
      </c>
      <c r="Y78" s="434" t="s">
        <v>473</v>
      </c>
      <c r="Z78" s="435">
        <v>0</v>
      </c>
      <c r="AA78" s="435">
        <v>0</v>
      </c>
      <c r="AB78" s="435">
        <v>0</v>
      </c>
      <c r="AC78" s="435"/>
      <c r="AD78" s="435">
        <v>17341.118999999999</v>
      </c>
      <c r="AE78" s="435">
        <v>7119.3869999999997</v>
      </c>
      <c r="AF78" s="435">
        <v>24460.507000000001</v>
      </c>
      <c r="AG78" s="435"/>
      <c r="AH78" s="435">
        <v>103816.61</v>
      </c>
      <c r="AI78" s="435">
        <v>10166.84</v>
      </c>
      <c r="AJ78" s="435">
        <v>113983.45</v>
      </c>
      <c r="AK78" s="434" t="s">
        <v>473</v>
      </c>
      <c r="AL78" s="435">
        <v>1235755.976</v>
      </c>
      <c r="AM78" s="435">
        <v>47048.713000000003</v>
      </c>
      <c r="AN78" s="435">
        <v>1282804.693</v>
      </c>
    </row>
    <row r="79" spans="1:40" s="429" customFormat="1" ht="9.9" customHeight="1">
      <c r="A79" s="434" t="s">
        <v>474</v>
      </c>
      <c r="B79" s="435">
        <v>1262749.858</v>
      </c>
      <c r="C79" s="435">
        <v>47415.805</v>
      </c>
      <c r="D79" s="435">
        <v>1310165.6640000001</v>
      </c>
      <c r="E79" s="435"/>
      <c r="F79" s="435">
        <v>2176379.2889999999</v>
      </c>
      <c r="G79" s="435">
        <v>19726.395</v>
      </c>
      <c r="H79" s="435">
        <v>2196105.6839999999</v>
      </c>
      <c r="I79" s="435"/>
      <c r="J79" s="435">
        <v>1218666.524</v>
      </c>
      <c r="K79" s="435">
        <v>6716.4340000000002</v>
      </c>
      <c r="L79" s="435">
        <v>1225382.9580000001</v>
      </c>
      <c r="M79" s="434" t="s">
        <v>474</v>
      </c>
      <c r="N79" s="435">
        <v>507856.69500000001</v>
      </c>
      <c r="O79" s="435">
        <v>0</v>
      </c>
      <c r="P79" s="435">
        <v>507856.69500000001</v>
      </c>
      <c r="Q79" s="435"/>
      <c r="R79" s="435">
        <v>178182.57800000001</v>
      </c>
      <c r="S79" s="435">
        <v>21272.31</v>
      </c>
      <c r="T79" s="435">
        <v>199454.889</v>
      </c>
      <c r="U79" s="435"/>
      <c r="V79" s="435">
        <v>519052.59</v>
      </c>
      <c r="W79" s="435">
        <v>43212.368999999999</v>
      </c>
      <c r="X79" s="435">
        <v>562264.96</v>
      </c>
      <c r="Y79" s="434" t="s">
        <v>474</v>
      </c>
      <c r="Z79" s="435">
        <v>0</v>
      </c>
      <c r="AA79" s="435">
        <v>0</v>
      </c>
      <c r="AB79" s="435">
        <v>0</v>
      </c>
      <c r="AC79" s="435"/>
      <c r="AD79" s="435">
        <v>519073.359</v>
      </c>
      <c r="AE79" s="435">
        <v>1228.4659999999999</v>
      </c>
      <c r="AF79" s="435">
        <v>520301.82500000001</v>
      </c>
      <c r="AG79" s="435"/>
      <c r="AH79" s="435">
        <v>407350.37900000002</v>
      </c>
      <c r="AI79" s="435">
        <v>11512.384</v>
      </c>
      <c r="AJ79" s="435">
        <v>418862.76400000002</v>
      </c>
      <c r="AK79" s="434" t="s">
        <v>474</v>
      </c>
      <c r="AL79" s="435">
        <v>6789311.2719999999</v>
      </c>
      <c r="AM79" s="435">
        <v>151084.16299999997</v>
      </c>
      <c r="AN79" s="435">
        <v>6940395.4390000012</v>
      </c>
    </row>
    <row r="80" spans="1:40" s="429" customFormat="1" ht="9.9" customHeight="1">
      <c r="A80" s="433" t="s">
        <v>475</v>
      </c>
      <c r="B80" s="431">
        <v>0</v>
      </c>
      <c r="C80" s="431">
        <v>0</v>
      </c>
      <c r="D80" s="431">
        <v>0</v>
      </c>
      <c r="E80" s="431"/>
      <c r="F80" s="431">
        <v>0</v>
      </c>
      <c r="G80" s="431">
        <v>0</v>
      </c>
      <c r="H80" s="431">
        <v>0</v>
      </c>
      <c r="I80" s="431"/>
      <c r="J80" s="431">
        <v>0</v>
      </c>
      <c r="K80" s="431">
        <v>0</v>
      </c>
      <c r="L80" s="431">
        <v>0</v>
      </c>
      <c r="M80" s="433" t="s">
        <v>475</v>
      </c>
      <c r="N80" s="431">
        <v>0</v>
      </c>
      <c r="O80" s="431">
        <v>0</v>
      </c>
      <c r="P80" s="431">
        <v>0</v>
      </c>
      <c r="Q80" s="431"/>
      <c r="R80" s="431">
        <v>0</v>
      </c>
      <c r="S80" s="431">
        <v>0</v>
      </c>
      <c r="T80" s="431">
        <v>0</v>
      </c>
      <c r="U80" s="431"/>
      <c r="V80" s="431">
        <v>0</v>
      </c>
      <c r="W80" s="431">
        <v>0</v>
      </c>
      <c r="X80" s="431">
        <v>0</v>
      </c>
      <c r="Y80" s="433" t="s">
        <v>475</v>
      </c>
      <c r="Z80" s="431">
        <v>0</v>
      </c>
      <c r="AA80" s="431">
        <v>0</v>
      </c>
      <c r="AB80" s="431">
        <v>0</v>
      </c>
      <c r="AC80" s="431"/>
      <c r="AD80" s="431">
        <v>0</v>
      </c>
      <c r="AE80" s="431">
        <v>0</v>
      </c>
      <c r="AF80" s="431">
        <v>0</v>
      </c>
      <c r="AG80" s="431"/>
      <c r="AH80" s="431">
        <v>0</v>
      </c>
      <c r="AI80" s="431">
        <v>0</v>
      </c>
      <c r="AJ80" s="431">
        <v>0</v>
      </c>
      <c r="AK80" s="433" t="s">
        <v>475</v>
      </c>
      <c r="AL80" s="431">
        <v>0</v>
      </c>
      <c r="AM80" s="431">
        <v>0</v>
      </c>
      <c r="AN80" s="431">
        <v>0</v>
      </c>
    </row>
    <row r="81" spans="1:40" s="429" customFormat="1" ht="9.9" customHeight="1">
      <c r="A81" s="433" t="s">
        <v>476</v>
      </c>
      <c r="B81" s="431">
        <v>1226464.567</v>
      </c>
      <c r="C81" s="431">
        <v>40053.688000000002</v>
      </c>
      <c r="D81" s="431">
        <v>1266518.2560000001</v>
      </c>
      <c r="E81" s="431"/>
      <c r="F81" s="431">
        <v>2139737.4470000002</v>
      </c>
      <c r="G81" s="431">
        <v>19602.241000000002</v>
      </c>
      <c r="H81" s="431">
        <v>2159339.6880000001</v>
      </c>
      <c r="I81" s="431"/>
      <c r="J81" s="431">
        <v>1067733.0719999999</v>
      </c>
      <c r="K81" s="431">
        <v>2712.4079999999999</v>
      </c>
      <c r="L81" s="431">
        <v>1070445.48</v>
      </c>
      <c r="M81" s="433" t="s">
        <v>476</v>
      </c>
      <c r="N81" s="431">
        <v>507856.69500000001</v>
      </c>
      <c r="O81" s="431">
        <v>0</v>
      </c>
      <c r="P81" s="431">
        <v>507856.69500000001</v>
      </c>
      <c r="Q81" s="431"/>
      <c r="R81" s="431">
        <v>165331.965</v>
      </c>
      <c r="S81" s="431">
        <v>21106.440999999999</v>
      </c>
      <c r="T81" s="431">
        <v>186438.40599999999</v>
      </c>
      <c r="U81" s="431"/>
      <c r="V81" s="431">
        <v>426012.60600000003</v>
      </c>
      <c r="W81" s="431">
        <v>43212.368999999999</v>
      </c>
      <c r="X81" s="431">
        <v>469224.97600000002</v>
      </c>
      <c r="Y81" s="433" t="s">
        <v>476</v>
      </c>
      <c r="Z81" s="431">
        <v>0</v>
      </c>
      <c r="AA81" s="431">
        <v>0</v>
      </c>
      <c r="AB81" s="431">
        <v>0</v>
      </c>
      <c r="AC81" s="431"/>
      <c r="AD81" s="431">
        <v>428508.734</v>
      </c>
      <c r="AE81" s="431">
        <v>774.62300000000005</v>
      </c>
      <c r="AF81" s="431">
        <v>429283.35700000002</v>
      </c>
      <c r="AG81" s="431"/>
      <c r="AH81" s="431">
        <v>361805.28499999997</v>
      </c>
      <c r="AI81" s="431">
        <v>7920.0050000000001</v>
      </c>
      <c r="AJ81" s="431">
        <v>369725.29</v>
      </c>
      <c r="AK81" s="433" t="s">
        <v>476</v>
      </c>
      <c r="AL81" s="431">
        <v>6323450.3710000003</v>
      </c>
      <c r="AM81" s="431">
        <v>135381.77499999999</v>
      </c>
      <c r="AN81" s="431">
        <v>6458832.148000001</v>
      </c>
    </row>
    <row r="82" spans="1:40" s="429" customFormat="1" ht="9.9" customHeight="1">
      <c r="A82" s="433" t="s">
        <v>477</v>
      </c>
      <c r="B82" s="431">
        <v>36136.597000000002</v>
      </c>
      <c r="C82" s="431">
        <v>7317.982</v>
      </c>
      <c r="D82" s="431">
        <v>43454.58</v>
      </c>
      <c r="E82" s="431"/>
      <c r="F82" s="431">
        <v>36641.841</v>
      </c>
      <c r="G82" s="431">
        <v>124.15300000000001</v>
      </c>
      <c r="H82" s="431">
        <v>36765.995000000003</v>
      </c>
      <c r="I82" s="431"/>
      <c r="J82" s="431">
        <v>150933.45199999999</v>
      </c>
      <c r="K82" s="431">
        <v>4004.0250000000001</v>
      </c>
      <c r="L82" s="431">
        <v>154937.47700000001</v>
      </c>
      <c r="M82" s="433" t="s">
        <v>477</v>
      </c>
      <c r="N82" s="431">
        <v>0</v>
      </c>
      <c r="O82" s="431">
        <v>0</v>
      </c>
      <c r="P82" s="431">
        <v>0</v>
      </c>
      <c r="Q82" s="431"/>
      <c r="R82" s="431">
        <v>12850.612999999999</v>
      </c>
      <c r="S82" s="431">
        <v>165.86799999999999</v>
      </c>
      <c r="T82" s="431">
        <v>13016.482</v>
      </c>
      <c r="U82" s="431"/>
      <c r="V82" s="431">
        <v>93039.982999999993</v>
      </c>
      <c r="W82" s="431">
        <v>0</v>
      </c>
      <c r="X82" s="431">
        <v>93039.982999999993</v>
      </c>
      <c r="Y82" s="433" t="s">
        <v>477</v>
      </c>
      <c r="Z82" s="431">
        <v>0</v>
      </c>
      <c r="AA82" s="431">
        <v>0</v>
      </c>
      <c r="AB82" s="431">
        <v>0</v>
      </c>
      <c r="AC82" s="431"/>
      <c r="AD82" s="431">
        <v>90564.625</v>
      </c>
      <c r="AE82" s="431">
        <v>453.84199999999998</v>
      </c>
      <c r="AF82" s="431">
        <v>91018.467000000004</v>
      </c>
      <c r="AG82" s="431"/>
      <c r="AH82" s="431">
        <v>45545.093999999997</v>
      </c>
      <c r="AI82" s="431">
        <v>3592.3789999999999</v>
      </c>
      <c r="AJ82" s="431">
        <v>49137.474000000002</v>
      </c>
      <c r="AK82" s="433" t="s">
        <v>477</v>
      </c>
      <c r="AL82" s="431">
        <v>465712.20499999996</v>
      </c>
      <c r="AM82" s="431">
        <v>15658.249</v>
      </c>
      <c r="AN82" s="431">
        <v>481370.45799999998</v>
      </c>
    </row>
    <row r="83" spans="1:40" s="429" customFormat="1" ht="9.9" customHeight="1">
      <c r="A83" s="433" t="s">
        <v>478</v>
      </c>
      <c r="B83" s="431">
        <v>148.69399999999999</v>
      </c>
      <c r="C83" s="431">
        <v>44.134</v>
      </c>
      <c r="D83" s="431">
        <v>192.828</v>
      </c>
      <c r="E83" s="431"/>
      <c r="F83" s="431">
        <v>0</v>
      </c>
      <c r="G83" s="431">
        <v>0</v>
      </c>
      <c r="H83" s="431">
        <v>0</v>
      </c>
      <c r="I83" s="431"/>
      <c r="J83" s="431">
        <v>0</v>
      </c>
      <c r="K83" s="431">
        <v>0</v>
      </c>
      <c r="L83" s="431">
        <v>0</v>
      </c>
      <c r="M83" s="433" t="s">
        <v>478</v>
      </c>
      <c r="N83" s="431">
        <v>0</v>
      </c>
      <c r="O83" s="431">
        <v>0</v>
      </c>
      <c r="P83" s="431">
        <v>0</v>
      </c>
      <c r="Q83" s="431"/>
      <c r="R83" s="431">
        <v>0</v>
      </c>
      <c r="S83" s="431">
        <v>0</v>
      </c>
      <c r="T83" s="431">
        <v>0</v>
      </c>
      <c r="U83" s="431"/>
      <c r="V83" s="431">
        <v>0</v>
      </c>
      <c r="W83" s="431">
        <v>0</v>
      </c>
      <c r="X83" s="431">
        <v>0</v>
      </c>
      <c r="Y83" s="433" t="s">
        <v>478</v>
      </c>
      <c r="Z83" s="431">
        <v>0</v>
      </c>
      <c r="AA83" s="431">
        <v>0</v>
      </c>
      <c r="AB83" s="431">
        <v>0</v>
      </c>
      <c r="AC83" s="431"/>
      <c r="AD83" s="431">
        <v>0</v>
      </c>
      <c r="AE83" s="431">
        <v>0</v>
      </c>
      <c r="AF83" s="431">
        <v>0</v>
      </c>
      <c r="AG83" s="431"/>
      <c r="AH83" s="431">
        <v>0</v>
      </c>
      <c r="AI83" s="431">
        <v>0</v>
      </c>
      <c r="AJ83" s="431">
        <v>0</v>
      </c>
      <c r="AK83" s="433" t="s">
        <v>478</v>
      </c>
      <c r="AL83" s="431">
        <v>148.69399999999999</v>
      </c>
      <c r="AM83" s="431">
        <v>44.134</v>
      </c>
      <c r="AN83" s="431">
        <v>192.828</v>
      </c>
    </row>
    <row r="84" spans="1:40" s="429" customFormat="1" ht="9.9" customHeight="1">
      <c r="A84" s="434" t="s">
        <v>479</v>
      </c>
      <c r="B84" s="435">
        <v>4373.9340000000002</v>
      </c>
      <c r="C84" s="435">
        <v>80.941999999999993</v>
      </c>
      <c r="D84" s="435">
        <v>4454.8770000000004</v>
      </c>
      <c r="E84" s="435"/>
      <c r="F84" s="435">
        <v>546.47799999999995</v>
      </c>
      <c r="G84" s="435">
        <v>47.87</v>
      </c>
      <c r="H84" s="435">
        <v>594.34799999999996</v>
      </c>
      <c r="I84" s="435"/>
      <c r="J84" s="435">
        <v>24896.510999999999</v>
      </c>
      <c r="K84" s="435">
        <v>75.477000000000004</v>
      </c>
      <c r="L84" s="435">
        <v>24971.989000000001</v>
      </c>
      <c r="M84" s="434" t="s">
        <v>479</v>
      </c>
      <c r="N84" s="435">
        <v>0</v>
      </c>
      <c r="O84" s="435">
        <v>0</v>
      </c>
      <c r="P84" s="435">
        <v>0</v>
      </c>
      <c r="Q84" s="435"/>
      <c r="R84" s="435">
        <v>523.66499999999996</v>
      </c>
      <c r="S84" s="435">
        <v>3.4340000000000002</v>
      </c>
      <c r="T84" s="435">
        <v>527.09900000000005</v>
      </c>
      <c r="U84" s="435"/>
      <c r="V84" s="435">
        <v>6565.0209999999997</v>
      </c>
      <c r="W84" s="435">
        <v>0</v>
      </c>
      <c r="X84" s="435">
        <v>6565.0209999999997</v>
      </c>
      <c r="Y84" s="434" t="s">
        <v>479</v>
      </c>
      <c r="Z84" s="435">
        <v>0</v>
      </c>
      <c r="AA84" s="435">
        <v>0</v>
      </c>
      <c r="AB84" s="435">
        <v>0</v>
      </c>
      <c r="AC84" s="435"/>
      <c r="AD84" s="435">
        <v>3114.9630000000002</v>
      </c>
      <c r="AE84" s="435">
        <v>1E-3</v>
      </c>
      <c r="AF84" s="435">
        <v>3114.9639999999999</v>
      </c>
      <c r="AG84" s="435"/>
      <c r="AH84" s="435">
        <v>15836.206</v>
      </c>
      <c r="AI84" s="435">
        <v>43.828000000000003</v>
      </c>
      <c r="AJ84" s="435">
        <v>15880.034</v>
      </c>
      <c r="AK84" s="434" t="s">
        <v>479</v>
      </c>
      <c r="AL84" s="435">
        <v>55856.777999999998</v>
      </c>
      <c r="AM84" s="435">
        <v>251.55199999999999</v>
      </c>
      <c r="AN84" s="435">
        <v>56108.331999999995</v>
      </c>
    </row>
    <row r="85" spans="1:40" s="429" customFormat="1" ht="9.9" customHeight="1">
      <c r="A85" s="434" t="s">
        <v>480</v>
      </c>
      <c r="B85" s="435">
        <v>8894.0669999999991</v>
      </c>
      <c r="C85" s="435">
        <v>186.66900000000001</v>
      </c>
      <c r="D85" s="435">
        <v>9080.7369999999992</v>
      </c>
      <c r="E85" s="435"/>
      <c r="F85" s="435">
        <v>30480.004000000001</v>
      </c>
      <c r="G85" s="435">
        <v>0</v>
      </c>
      <c r="H85" s="435">
        <v>30480.004000000001</v>
      </c>
      <c r="I85" s="435"/>
      <c r="J85" s="435">
        <v>1053.019</v>
      </c>
      <c r="K85" s="435">
        <v>11.672000000000001</v>
      </c>
      <c r="L85" s="435">
        <v>1064.692</v>
      </c>
      <c r="M85" s="434" t="s">
        <v>480</v>
      </c>
      <c r="N85" s="435">
        <v>0</v>
      </c>
      <c r="O85" s="435">
        <v>0</v>
      </c>
      <c r="P85" s="435">
        <v>0</v>
      </c>
      <c r="Q85" s="435"/>
      <c r="R85" s="435">
        <v>1431.068</v>
      </c>
      <c r="S85" s="435">
        <v>132.11799999999999</v>
      </c>
      <c r="T85" s="435">
        <v>1563.1869999999999</v>
      </c>
      <c r="U85" s="435"/>
      <c r="V85" s="435">
        <v>27224.129000000001</v>
      </c>
      <c r="W85" s="435">
        <v>0</v>
      </c>
      <c r="X85" s="435">
        <v>27224.129000000001</v>
      </c>
      <c r="Y85" s="434" t="s">
        <v>480</v>
      </c>
      <c r="Z85" s="435">
        <v>0</v>
      </c>
      <c r="AA85" s="435">
        <v>0</v>
      </c>
      <c r="AB85" s="435">
        <v>0</v>
      </c>
      <c r="AC85" s="435"/>
      <c r="AD85" s="435">
        <v>662.5</v>
      </c>
      <c r="AE85" s="435">
        <v>9.3279999999999994</v>
      </c>
      <c r="AF85" s="435">
        <v>671.82799999999997</v>
      </c>
      <c r="AG85" s="435"/>
      <c r="AH85" s="435">
        <v>151.935</v>
      </c>
      <c r="AI85" s="435">
        <v>0</v>
      </c>
      <c r="AJ85" s="435">
        <v>151.935</v>
      </c>
      <c r="AK85" s="434" t="s">
        <v>480</v>
      </c>
      <c r="AL85" s="435">
        <v>69896.721999999994</v>
      </c>
      <c r="AM85" s="435">
        <v>339.78699999999998</v>
      </c>
      <c r="AN85" s="435">
        <v>70236.512000000002</v>
      </c>
    </row>
    <row r="86" spans="1:40" s="429" customFormat="1" ht="9.9" customHeight="1">
      <c r="A86" s="433" t="s">
        <v>481</v>
      </c>
      <c r="B86" s="431">
        <v>8894.0669999999991</v>
      </c>
      <c r="C86" s="431">
        <v>186.66900000000001</v>
      </c>
      <c r="D86" s="431">
        <v>9080.7369999999992</v>
      </c>
      <c r="E86" s="431"/>
      <c r="F86" s="431">
        <v>30480.004000000001</v>
      </c>
      <c r="G86" s="431">
        <v>0</v>
      </c>
      <c r="H86" s="431">
        <v>30480.004000000001</v>
      </c>
      <c r="I86" s="431"/>
      <c r="J86" s="431">
        <v>1053.019</v>
      </c>
      <c r="K86" s="431">
        <v>11.672000000000001</v>
      </c>
      <c r="L86" s="431">
        <v>1064.692</v>
      </c>
      <c r="M86" s="433" t="s">
        <v>481</v>
      </c>
      <c r="N86" s="431">
        <v>0</v>
      </c>
      <c r="O86" s="431">
        <v>0</v>
      </c>
      <c r="P86" s="431">
        <v>0</v>
      </c>
      <c r="Q86" s="431"/>
      <c r="R86" s="431">
        <v>1431.068</v>
      </c>
      <c r="S86" s="431">
        <v>132.11799999999999</v>
      </c>
      <c r="T86" s="431">
        <v>1563.1869999999999</v>
      </c>
      <c r="U86" s="431"/>
      <c r="V86" s="431">
        <v>27224.129000000001</v>
      </c>
      <c r="W86" s="431">
        <v>0</v>
      </c>
      <c r="X86" s="431">
        <v>27224.129000000001</v>
      </c>
      <c r="Y86" s="433" t="s">
        <v>481</v>
      </c>
      <c r="Z86" s="431">
        <v>0</v>
      </c>
      <c r="AA86" s="431">
        <v>0</v>
      </c>
      <c r="AB86" s="431">
        <v>0</v>
      </c>
      <c r="AC86" s="431"/>
      <c r="AD86" s="431">
        <v>662.5</v>
      </c>
      <c r="AE86" s="431">
        <v>9.3279999999999994</v>
      </c>
      <c r="AF86" s="431">
        <v>671.82799999999997</v>
      </c>
      <c r="AG86" s="431"/>
      <c r="AH86" s="431">
        <v>151.935</v>
      </c>
      <c r="AI86" s="431">
        <v>0</v>
      </c>
      <c r="AJ86" s="431">
        <v>151.935</v>
      </c>
      <c r="AK86" s="433" t="s">
        <v>481</v>
      </c>
      <c r="AL86" s="431">
        <v>69896.721999999994</v>
      </c>
      <c r="AM86" s="431">
        <v>339.78699999999998</v>
      </c>
      <c r="AN86" s="431">
        <v>70236.512000000002</v>
      </c>
    </row>
    <row r="87" spans="1:40" s="429" customFormat="1" ht="9.9" customHeight="1">
      <c r="A87" s="433" t="s">
        <v>482</v>
      </c>
      <c r="B87" s="431">
        <v>0</v>
      </c>
      <c r="C87" s="431">
        <v>0</v>
      </c>
      <c r="D87" s="431">
        <v>0</v>
      </c>
      <c r="E87" s="431"/>
      <c r="F87" s="431">
        <v>0</v>
      </c>
      <c r="G87" s="431">
        <v>0</v>
      </c>
      <c r="H87" s="431">
        <v>0</v>
      </c>
      <c r="I87" s="431"/>
      <c r="J87" s="431">
        <v>0</v>
      </c>
      <c r="K87" s="431">
        <v>0</v>
      </c>
      <c r="L87" s="431">
        <v>0</v>
      </c>
      <c r="M87" s="433" t="s">
        <v>482</v>
      </c>
      <c r="N87" s="431">
        <v>0</v>
      </c>
      <c r="O87" s="431">
        <v>0</v>
      </c>
      <c r="P87" s="431">
        <v>0</v>
      </c>
      <c r="Q87" s="431"/>
      <c r="R87" s="431">
        <v>0</v>
      </c>
      <c r="S87" s="431">
        <v>0</v>
      </c>
      <c r="T87" s="431">
        <v>0</v>
      </c>
      <c r="U87" s="431"/>
      <c r="V87" s="431">
        <v>0</v>
      </c>
      <c r="W87" s="431">
        <v>0</v>
      </c>
      <c r="X87" s="431">
        <v>0</v>
      </c>
      <c r="Y87" s="433" t="s">
        <v>482</v>
      </c>
      <c r="Z87" s="431">
        <v>0</v>
      </c>
      <c r="AA87" s="431">
        <v>0</v>
      </c>
      <c r="AB87" s="431">
        <v>0</v>
      </c>
      <c r="AC87" s="431"/>
      <c r="AD87" s="431">
        <v>0</v>
      </c>
      <c r="AE87" s="431">
        <v>0</v>
      </c>
      <c r="AF87" s="431">
        <v>0</v>
      </c>
      <c r="AG87" s="431"/>
      <c r="AH87" s="431">
        <v>0</v>
      </c>
      <c r="AI87" s="431">
        <v>0</v>
      </c>
      <c r="AJ87" s="431">
        <v>0</v>
      </c>
      <c r="AK87" s="433" t="s">
        <v>482</v>
      </c>
      <c r="AL87" s="431">
        <v>0</v>
      </c>
      <c r="AM87" s="431">
        <v>0</v>
      </c>
      <c r="AN87" s="431">
        <v>0</v>
      </c>
    </row>
    <row r="88" spans="1:40" s="25" customFormat="1" ht="5.0999999999999996" customHeight="1">
      <c r="A88" s="433"/>
      <c r="B88" s="431"/>
      <c r="C88" s="431"/>
      <c r="D88" s="431"/>
      <c r="E88" s="431"/>
      <c r="F88" s="431"/>
      <c r="G88" s="431"/>
      <c r="H88" s="431"/>
      <c r="I88" s="431"/>
      <c r="J88" s="431">
        <v>0</v>
      </c>
      <c r="K88" s="431">
        <v>0</v>
      </c>
      <c r="L88" s="431">
        <v>0</v>
      </c>
      <c r="M88" s="433"/>
      <c r="N88" s="431"/>
      <c r="O88" s="431"/>
      <c r="P88" s="431"/>
      <c r="Q88" s="431"/>
      <c r="R88" s="431"/>
      <c r="S88" s="431"/>
      <c r="T88" s="431"/>
      <c r="U88" s="431"/>
      <c r="V88" s="431">
        <v>0</v>
      </c>
      <c r="W88" s="431">
        <v>0</v>
      </c>
      <c r="X88" s="431">
        <v>0</v>
      </c>
      <c r="Y88" s="433"/>
      <c r="Z88" s="431"/>
      <c r="AA88" s="431"/>
      <c r="AB88" s="431"/>
      <c r="AC88" s="431"/>
      <c r="AD88" s="431"/>
      <c r="AE88" s="431"/>
      <c r="AF88" s="431"/>
      <c r="AG88" s="431"/>
      <c r="AH88" s="431">
        <v>0</v>
      </c>
      <c r="AI88" s="431">
        <v>0</v>
      </c>
      <c r="AJ88" s="431">
        <v>0</v>
      </c>
      <c r="AK88" s="433"/>
      <c r="AL88" s="431"/>
      <c r="AM88" s="431"/>
      <c r="AN88" s="431"/>
    </row>
    <row r="89" spans="1:40" s="429" customFormat="1" ht="9.9" customHeight="1">
      <c r="A89" s="476" t="s">
        <v>483</v>
      </c>
      <c r="B89" s="428">
        <v>0.13300000000000001</v>
      </c>
      <c r="C89" s="428">
        <v>0</v>
      </c>
      <c r="D89" s="428">
        <v>0.13300000000000001</v>
      </c>
      <c r="E89" s="428"/>
      <c r="F89" s="428">
        <v>19.163</v>
      </c>
      <c r="G89" s="428">
        <v>2.3E-2</v>
      </c>
      <c r="H89" s="428">
        <v>19.187000000000001</v>
      </c>
      <c r="I89" s="428"/>
      <c r="J89" s="428">
        <v>71550.229000000007</v>
      </c>
      <c r="K89" s="428">
        <v>0</v>
      </c>
      <c r="L89" s="428">
        <v>71550.229000000007</v>
      </c>
      <c r="M89" s="476" t="s">
        <v>483</v>
      </c>
      <c r="N89" s="428">
        <v>0</v>
      </c>
      <c r="O89" s="428">
        <v>0</v>
      </c>
      <c r="P89" s="428">
        <v>0</v>
      </c>
      <c r="Q89" s="428"/>
      <c r="R89" s="428">
        <v>0</v>
      </c>
      <c r="S89" s="428">
        <v>0</v>
      </c>
      <c r="T89" s="428">
        <v>0</v>
      </c>
      <c r="U89" s="428"/>
      <c r="V89" s="428">
        <v>0</v>
      </c>
      <c r="W89" s="428">
        <v>0</v>
      </c>
      <c r="X89" s="428">
        <v>0</v>
      </c>
      <c r="Y89" s="476" t="s">
        <v>483</v>
      </c>
      <c r="Z89" s="428">
        <v>0</v>
      </c>
      <c r="AA89" s="428">
        <v>0</v>
      </c>
      <c r="AB89" s="428">
        <v>0</v>
      </c>
      <c r="AC89" s="428"/>
      <c r="AD89" s="428">
        <v>0</v>
      </c>
      <c r="AE89" s="428">
        <v>0</v>
      </c>
      <c r="AF89" s="428">
        <v>0</v>
      </c>
      <c r="AG89" s="428"/>
      <c r="AH89" s="428">
        <v>0</v>
      </c>
      <c r="AI89" s="428">
        <v>0</v>
      </c>
      <c r="AJ89" s="428">
        <v>0</v>
      </c>
      <c r="AK89" s="476" t="s">
        <v>483</v>
      </c>
      <c r="AL89" s="428">
        <v>71569.525000000009</v>
      </c>
      <c r="AM89" s="428">
        <v>2.3E-2</v>
      </c>
      <c r="AN89" s="428">
        <v>71569.549000000014</v>
      </c>
    </row>
    <row r="90" spans="1:40" s="429" customFormat="1" ht="9.9" customHeight="1">
      <c r="A90" s="433" t="s">
        <v>484</v>
      </c>
      <c r="B90" s="431">
        <v>0.13300000000000001</v>
      </c>
      <c r="C90" s="431">
        <v>0</v>
      </c>
      <c r="D90" s="431">
        <v>0.13300000000000001</v>
      </c>
      <c r="E90" s="431"/>
      <c r="F90" s="431">
        <v>0</v>
      </c>
      <c r="G90" s="431">
        <v>0</v>
      </c>
      <c r="H90" s="431">
        <v>0</v>
      </c>
      <c r="I90" s="431"/>
      <c r="J90" s="431">
        <v>0</v>
      </c>
      <c r="K90" s="431">
        <v>0</v>
      </c>
      <c r="L90" s="431">
        <v>0</v>
      </c>
      <c r="M90" s="433" t="s">
        <v>484</v>
      </c>
      <c r="N90" s="431">
        <v>0</v>
      </c>
      <c r="O90" s="431">
        <v>0</v>
      </c>
      <c r="P90" s="431">
        <v>0</v>
      </c>
      <c r="Q90" s="431"/>
      <c r="R90" s="431">
        <v>0</v>
      </c>
      <c r="S90" s="431">
        <v>0</v>
      </c>
      <c r="T90" s="431">
        <v>0</v>
      </c>
      <c r="U90" s="431"/>
      <c r="V90" s="431">
        <v>0</v>
      </c>
      <c r="W90" s="431">
        <v>0</v>
      </c>
      <c r="X90" s="431">
        <v>0</v>
      </c>
      <c r="Y90" s="433" t="s">
        <v>484</v>
      </c>
      <c r="Z90" s="431">
        <v>0</v>
      </c>
      <c r="AA90" s="431">
        <v>0</v>
      </c>
      <c r="AB90" s="431">
        <v>0</v>
      </c>
      <c r="AC90" s="431"/>
      <c r="AD90" s="431">
        <v>0</v>
      </c>
      <c r="AE90" s="431">
        <v>0</v>
      </c>
      <c r="AF90" s="431">
        <v>0</v>
      </c>
      <c r="AG90" s="431"/>
      <c r="AH90" s="431">
        <v>0</v>
      </c>
      <c r="AI90" s="431">
        <v>0</v>
      </c>
      <c r="AJ90" s="431">
        <v>0</v>
      </c>
      <c r="AK90" s="433" t="s">
        <v>484</v>
      </c>
      <c r="AL90" s="431">
        <v>0.13300000000000001</v>
      </c>
      <c r="AM90" s="431">
        <v>0</v>
      </c>
      <c r="AN90" s="431">
        <v>0.13300000000000001</v>
      </c>
    </row>
    <row r="91" spans="1:40" s="429" customFormat="1" ht="9.9" customHeight="1">
      <c r="A91" s="433" t="s">
        <v>485</v>
      </c>
      <c r="B91" s="431">
        <v>0</v>
      </c>
      <c r="C91" s="431">
        <v>0</v>
      </c>
      <c r="D91" s="431">
        <v>0</v>
      </c>
      <c r="E91" s="431"/>
      <c r="F91" s="431">
        <v>19.163</v>
      </c>
      <c r="G91" s="431">
        <v>2.3E-2</v>
      </c>
      <c r="H91" s="431">
        <v>19.187000000000001</v>
      </c>
      <c r="I91" s="431"/>
      <c r="J91" s="431">
        <v>7.5540000000000003</v>
      </c>
      <c r="K91" s="431">
        <v>0</v>
      </c>
      <c r="L91" s="431">
        <v>7.5540000000000003</v>
      </c>
      <c r="M91" s="433" t="s">
        <v>485</v>
      </c>
      <c r="N91" s="431">
        <v>0</v>
      </c>
      <c r="O91" s="431">
        <v>0</v>
      </c>
      <c r="P91" s="431">
        <v>0</v>
      </c>
      <c r="Q91" s="431"/>
      <c r="R91" s="431">
        <v>0</v>
      </c>
      <c r="S91" s="431">
        <v>0</v>
      </c>
      <c r="T91" s="431">
        <v>0</v>
      </c>
      <c r="U91" s="431"/>
      <c r="V91" s="431">
        <v>0</v>
      </c>
      <c r="W91" s="431">
        <v>0</v>
      </c>
      <c r="X91" s="431">
        <v>0</v>
      </c>
      <c r="Y91" s="433" t="s">
        <v>485</v>
      </c>
      <c r="Z91" s="431">
        <v>0</v>
      </c>
      <c r="AA91" s="431">
        <v>0</v>
      </c>
      <c r="AB91" s="431">
        <v>0</v>
      </c>
      <c r="AC91" s="431"/>
      <c r="AD91" s="431">
        <v>0</v>
      </c>
      <c r="AE91" s="431">
        <v>0</v>
      </c>
      <c r="AF91" s="431">
        <v>0</v>
      </c>
      <c r="AG91" s="431"/>
      <c r="AH91" s="431">
        <v>0</v>
      </c>
      <c r="AI91" s="431">
        <v>0</v>
      </c>
      <c r="AJ91" s="431">
        <v>0</v>
      </c>
      <c r="AK91" s="433" t="s">
        <v>485</v>
      </c>
      <c r="AL91" s="431">
        <v>26.716999999999999</v>
      </c>
      <c r="AM91" s="431">
        <v>2.3E-2</v>
      </c>
      <c r="AN91" s="431">
        <v>26.741</v>
      </c>
    </row>
    <row r="92" spans="1:40" s="429" customFormat="1" ht="9.9" customHeight="1">
      <c r="A92" s="433" t="s">
        <v>486</v>
      </c>
      <c r="B92" s="431">
        <v>0</v>
      </c>
      <c r="C92" s="431">
        <v>0</v>
      </c>
      <c r="D92" s="431">
        <v>0</v>
      </c>
      <c r="E92" s="431"/>
      <c r="F92" s="431">
        <v>0</v>
      </c>
      <c r="G92" s="431">
        <v>0</v>
      </c>
      <c r="H92" s="431">
        <v>0</v>
      </c>
      <c r="I92" s="431"/>
      <c r="J92" s="431">
        <v>71542.673999999999</v>
      </c>
      <c r="K92" s="431">
        <v>0</v>
      </c>
      <c r="L92" s="431">
        <v>71542.673999999999</v>
      </c>
      <c r="M92" s="433" t="s">
        <v>486</v>
      </c>
      <c r="N92" s="431">
        <v>0</v>
      </c>
      <c r="O92" s="431">
        <v>0</v>
      </c>
      <c r="P92" s="431">
        <v>0</v>
      </c>
      <c r="Q92" s="431"/>
      <c r="R92" s="431">
        <v>0</v>
      </c>
      <c r="S92" s="431">
        <v>0</v>
      </c>
      <c r="T92" s="431">
        <v>0</v>
      </c>
      <c r="U92" s="431"/>
      <c r="V92" s="431">
        <v>0</v>
      </c>
      <c r="W92" s="431">
        <v>0</v>
      </c>
      <c r="X92" s="431">
        <v>0</v>
      </c>
      <c r="Y92" s="433" t="s">
        <v>486</v>
      </c>
      <c r="Z92" s="431">
        <v>0</v>
      </c>
      <c r="AA92" s="431">
        <v>0</v>
      </c>
      <c r="AB92" s="431">
        <v>0</v>
      </c>
      <c r="AC92" s="431"/>
      <c r="AD92" s="431">
        <v>0</v>
      </c>
      <c r="AE92" s="431">
        <v>0</v>
      </c>
      <c r="AF92" s="431">
        <v>0</v>
      </c>
      <c r="AG92" s="431"/>
      <c r="AH92" s="431">
        <v>0</v>
      </c>
      <c r="AI92" s="431">
        <v>0</v>
      </c>
      <c r="AJ92" s="431">
        <v>0</v>
      </c>
      <c r="AK92" s="433" t="s">
        <v>486</v>
      </c>
      <c r="AL92" s="431">
        <v>71542.673999999999</v>
      </c>
      <c r="AM92" s="431">
        <v>0</v>
      </c>
      <c r="AN92" s="431">
        <v>71542.673999999999</v>
      </c>
    </row>
    <row r="93" spans="1:40" s="25" customFormat="1" ht="5.0999999999999996" customHeight="1">
      <c r="A93" s="433"/>
      <c r="B93" s="431"/>
      <c r="C93" s="431"/>
      <c r="D93" s="431"/>
      <c r="E93" s="431"/>
      <c r="F93" s="431"/>
      <c r="G93" s="431"/>
      <c r="H93" s="431"/>
      <c r="I93" s="431"/>
      <c r="J93" s="431">
        <v>0</v>
      </c>
      <c r="K93" s="431">
        <v>0</v>
      </c>
      <c r="L93" s="431">
        <v>0</v>
      </c>
      <c r="M93" s="433"/>
      <c r="N93" s="431"/>
      <c r="O93" s="431"/>
      <c r="P93" s="431"/>
      <c r="Q93" s="431"/>
      <c r="R93" s="431"/>
      <c r="S93" s="431"/>
      <c r="T93" s="431"/>
      <c r="U93" s="431"/>
      <c r="V93" s="431">
        <v>0</v>
      </c>
      <c r="W93" s="431">
        <v>0</v>
      </c>
      <c r="X93" s="431">
        <v>0</v>
      </c>
      <c r="Y93" s="433"/>
      <c r="Z93" s="431"/>
      <c r="AA93" s="431"/>
      <c r="AB93" s="431"/>
      <c r="AC93" s="431"/>
      <c r="AD93" s="431"/>
      <c r="AE93" s="431"/>
      <c r="AF93" s="431"/>
      <c r="AG93" s="431"/>
      <c r="AH93" s="431">
        <v>0</v>
      </c>
      <c r="AI93" s="431">
        <v>0</v>
      </c>
      <c r="AJ93" s="431">
        <v>0</v>
      </c>
      <c r="AK93" s="433"/>
      <c r="AL93" s="431"/>
      <c r="AM93" s="431"/>
      <c r="AN93" s="431"/>
    </row>
    <row r="94" spans="1:40" s="429" customFormat="1" ht="9.9" customHeight="1">
      <c r="A94" s="434" t="s">
        <v>433</v>
      </c>
      <c r="B94" s="435">
        <v>0</v>
      </c>
      <c r="C94" s="435">
        <v>0</v>
      </c>
      <c r="D94" s="435">
        <v>0</v>
      </c>
      <c r="E94" s="435"/>
      <c r="F94" s="435">
        <v>0</v>
      </c>
      <c r="G94" s="435">
        <v>0</v>
      </c>
      <c r="H94" s="435">
        <v>0</v>
      </c>
      <c r="I94" s="435"/>
      <c r="J94" s="435">
        <v>0</v>
      </c>
      <c r="K94" s="435">
        <v>0</v>
      </c>
      <c r="L94" s="435">
        <v>0</v>
      </c>
      <c r="M94" s="434" t="s">
        <v>433</v>
      </c>
      <c r="N94" s="435">
        <v>0</v>
      </c>
      <c r="O94" s="435">
        <v>0</v>
      </c>
      <c r="P94" s="435">
        <v>0</v>
      </c>
      <c r="Q94" s="435"/>
      <c r="R94" s="435">
        <v>0</v>
      </c>
      <c r="S94" s="435">
        <v>0</v>
      </c>
      <c r="T94" s="435">
        <v>0</v>
      </c>
      <c r="U94" s="435"/>
      <c r="V94" s="435">
        <v>0</v>
      </c>
      <c r="W94" s="435">
        <v>0</v>
      </c>
      <c r="X94" s="435">
        <v>0</v>
      </c>
      <c r="Y94" s="434" t="s">
        <v>433</v>
      </c>
      <c r="Z94" s="435">
        <v>0</v>
      </c>
      <c r="AA94" s="435">
        <v>0</v>
      </c>
      <c r="AB94" s="435">
        <v>0</v>
      </c>
      <c r="AC94" s="435"/>
      <c r="AD94" s="435">
        <v>0</v>
      </c>
      <c r="AE94" s="435">
        <v>0</v>
      </c>
      <c r="AF94" s="435">
        <v>0</v>
      </c>
      <c r="AG94" s="435"/>
      <c r="AH94" s="435">
        <v>0</v>
      </c>
      <c r="AI94" s="435">
        <v>0</v>
      </c>
      <c r="AJ94" s="435">
        <v>0</v>
      </c>
      <c r="AK94" s="434" t="s">
        <v>433</v>
      </c>
      <c r="AL94" s="435">
        <v>0</v>
      </c>
      <c r="AM94" s="435">
        <v>0</v>
      </c>
      <c r="AN94" s="435">
        <v>0</v>
      </c>
    </row>
    <row r="95" spans="1:40" s="25" customFormat="1" ht="5.0999999999999996" customHeight="1">
      <c r="A95" s="434"/>
      <c r="B95" s="435"/>
      <c r="C95" s="435"/>
      <c r="D95" s="435"/>
      <c r="E95" s="435"/>
      <c r="F95" s="435"/>
      <c r="G95" s="435"/>
      <c r="H95" s="435"/>
      <c r="I95" s="435"/>
      <c r="J95" s="435">
        <v>0</v>
      </c>
      <c r="K95" s="435">
        <v>0</v>
      </c>
      <c r="L95" s="435">
        <v>0</v>
      </c>
      <c r="M95" s="434"/>
      <c r="N95" s="435"/>
      <c r="O95" s="435"/>
      <c r="P95" s="435"/>
      <c r="Q95" s="435"/>
      <c r="R95" s="435"/>
      <c r="S95" s="435"/>
      <c r="T95" s="435"/>
      <c r="U95" s="435"/>
      <c r="V95" s="435">
        <v>0</v>
      </c>
      <c r="W95" s="435">
        <v>0</v>
      </c>
      <c r="X95" s="435">
        <v>0</v>
      </c>
      <c r="Y95" s="434"/>
      <c r="Z95" s="435"/>
      <c r="AA95" s="435"/>
      <c r="AB95" s="435"/>
      <c r="AC95" s="435"/>
      <c r="AD95" s="435"/>
      <c r="AE95" s="435"/>
      <c r="AF95" s="435"/>
      <c r="AG95" s="435"/>
      <c r="AH95" s="435">
        <v>0</v>
      </c>
      <c r="AI95" s="435">
        <v>0</v>
      </c>
      <c r="AJ95" s="435">
        <v>0</v>
      </c>
      <c r="AK95" s="434"/>
      <c r="AL95" s="435"/>
      <c r="AM95" s="435"/>
      <c r="AN95" s="435"/>
    </row>
    <row r="96" spans="1:40" s="429" customFormat="1" ht="9.9" customHeight="1">
      <c r="A96" s="427" t="s">
        <v>487</v>
      </c>
      <c r="B96" s="428">
        <v>386239.38900000002</v>
      </c>
      <c r="C96" s="428">
        <v>254.666</v>
      </c>
      <c r="D96" s="428">
        <v>386494.05499999999</v>
      </c>
      <c r="E96" s="428"/>
      <c r="F96" s="428">
        <v>741091.46200000006</v>
      </c>
      <c r="G96" s="428">
        <v>0</v>
      </c>
      <c r="H96" s="428">
        <v>741091.46200000006</v>
      </c>
      <c r="I96" s="428"/>
      <c r="J96" s="428">
        <v>395561.23599999998</v>
      </c>
      <c r="K96" s="428">
        <v>0</v>
      </c>
      <c r="L96" s="428">
        <v>395561.23599999998</v>
      </c>
      <c r="M96" s="427" t="s">
        <v>487</v>
      </c>
      <c r="N96" s="428">
        <v>295181.42499999999</v>
      </c>
      <c r="O96" s="428">
        <v>35.401000000000003</v>
      </c>
      <c r="P96" s="428">
        <v>295216.826</v>
      </c>
      <c r="Q96" s="428"/>
      <c r="R96" s="428">
        <v>532.16300000000001</v>
      </c>
      <c r="S96" s="428">
        <v>0</v>
      </c>
      <c r="T96" s="428">
        <v>532.16300000000001</v>
      </c>
      <c r="U96" s="428"/>
      <c r="V96" s="428">
        <v>149000</v>
      </c>
      <c r="W96" s="428">
        <v>0</v>
      </c>
      <c r="X96" s="428">
        <v>149000</v>
      </c>
      <c r="Y96" s="427" t="s">
        <v>487</v>
      </c>
      <c r="Z96" s="428">
        <v>714984.48699999996</v>
      </c>
      <c r="AA96" s="428">
        <v>283317.50699999998</v>
      </c>
      <c r="AB96" s="428">
        <v>998301.99399999995</v>
      </c>
      <c r="AC96" s="428"/>
      <c r="AD96" s="428">
        <v>54970.830999999998</v>
      </c>
      <c r="AE96" s="428">
        <v>2374.924</v>
      </c>
      <c r="AF96" s="428">
        <v>57345.756000000001</v>
      </c>
      <c r="AG96" s="428"/>
      <c r="AH96" s="428">
        <v>29637.173999999999</v>
      </c>
      <c r="AI96" s="428">
        <v>2.7029999999999998</v>
      </c>
      <c r="AJ96" s="428">
        <v>29639.878000000001</v>
      </c>
      <c r="AK96" s="427" t="s">
        <v>487</v>
      </c>
      <c r="AL96" s="428">
        <v>2767198.1669999999</v>
      </c>
      <c r="AM96" s="428">
        <v>285985.20099999994</v>
      </c>
      <c r="AN96" s="428">
        <v>3053183.3699999996</v>
      </c>
    </row>
    <row r="97" spans="1:40" s="429" customFormat="1" ht="9.9" customHeight="1">
      <c r="A97" s="433" t="s">
        <v>488</v>
      </c>
      <c r="B97" s="431">
        <v>386239.38900000002</v>
      </c>
      <c r="C97" s="431">
        <v>254.666</v>
      </c>
      <c r="D97" s="431">
        <v>386494.05499999999</v>
      </c>
      <c r="E97" s="431"/>
      <c r="F97" s="431">
        <v>741091.46200000006</v>
      </c>
      <c r="G97" s="431">
        <v>0</v>
      </c>
      <c r="H97" s="431">
        <v>741091.46200000006</v>
      </c>
      <c r="I97" s="431"/>
      <c r="J97" s="431">
        <v>395561.23599999998</v>
      </c>
      <c r="K97" s="431">
        <v>0</v>
      </c>
      <c r="L97" s="431">
        <v>395561.23599999998</v>
      </c>
      <c r="M97" s="433" t="s">
        <v>488</v>
      </c>
      <c r="N97" s="431">
        <v>295181.42499999999</v>
      </c>
      <c r="O97" s="431">
        <v>35.401000000000003</v>
      </c>
      <c r="P97" s="431">
        <v>295216.826</v>
      </c>
      <c r="Q97" s="431"/>
      <c r="R97" s="431">
        <v>532.16300000000001</v>
      </c>
      <c r="S97" s="431">
        <v>0</v>
      </c>
      <c r="T97" s="431">
        <v>532.16300000000001</v>
      </c>
      <c r="U97" s="431"/>
      <c r="V97" s="431">
        <v>149000</v>
      </c>
      <c r="W97" s="431">
        <v>0</v>
      </c>
      <c r="X97" s="431">
        <v>149000</v>
      </c>
      <c r="Y97" s="433" t="s">
        <v>488</v>
      </c>
      <c r="Z97" s="431">
        <v>350144.18599999999</v>
      </c>
      <c r="AA97" s="431">
        <v>2956</v>
      </c>
      <c r="AB97" s="431">
        <v>353100.18599999999</v>
      </c>
      <c r="AC97" s="431"/>
      <c r="AD97" s="431">
        <v>15760.130999999999</v>
      </c>
      <c r="AE97" s="431">
        <v>2374.924</v>
      </c>
      <c r="AF97" s="431">
        <v>18135.056</v>
      </c>
      <c r="AG97" s="431"/>
      <c r="AH97" s="431">
        <v>29637.173999999999</v>
      </c>
      <c r="AI97" s="431">
        <v>2.7029999999999998</v>
      </c>
      <c r="AJ97" s="431">
        <v>29639.878000000001</v>
      </c>
      <c r="AK97" s="433" t="s">
        <v>488</v>
      </c>
      <c r="AL97" s="431">
        <v>2363147.1660000002</v>
      </c>
      <c r="AM97" s="431">
        <v>5623.6940000000004</v>
      </c>
      <c r="AN97" s="431">
        <v>2368770.8619999997</v>
      </c>
    </row>
    <row r="98" spans="1:40" s="429" customFormat="1" ht="9.9" customHeight="1">
      <c r="A98" s="433" t="s">
        <v>489</v>
      </c>
      <c r="B98" s="431">
        <v>0</v>
      </c>
      <c r="C98" s="431">
        <v>0</v>
      </c>
      <c r="D98" s="431">
        <v>0</v>
      </c>
      <c r="E98" s="431"/>
      <c r="F98" s="431">
        <v>0</v>
      </c>
      <c r="G98" s="431">
        <v>0</v>
      </c>
      <c r="H98" s="431">
        <v>0</v>
      </c>
      <c r="I98" s="431"/>
      <c r="J98" s="431">
        <v>0</v>
      </c>
      <c r="K98" s="431">
        <v>0</v>
      </c>
      <c r="L98" s="431">
        <v>0</v>
      </c>
      <c r="M98" s="433" t="s">
        <v>489</v>
      </c>
      <c r="N98" s="431">
        <v>0</v>
      </c>
      <c r="O98" s="431">
        <v>0</v>
      </c>
      <c r="P98" s="431">
        <v>0</v>
      </c>
      <c r="Q98" s="431"/>
      <c r="R98" s="431">
        <v>0</v>
      </c>
      <c r="S98" s="431">
        <v>0</v>
      </c>
      <c r="T98" s="431">
        <v>0</v>
      </c>
      <c r="U98" s="431"/>
      <c r="V98" s="431">
        <v>0</v>
      </c>
      <c r="W98" s="431">
        <v>0</v>
      </c>
      <c r="X98" s="431">
        <v>0</v>
      </c>
      <c r="Y98" s="433" t="s">
        <v>489</v>
      </c>
      <c r="Z98" s="431">
        <v>364840.30099999998</v>
      </c>
      <c r="AA98" s="431">
        <v>280361.50699999998</v>
      </c>
      <c r="AB98" s="431">
        <v>645201.80799999996</v>
      </c>
      <c r="AC98" s="431"/>
      <c r="AD98" s="431">
        <v>39210.699999999997</v>
      </c>
      <c r="AE98" s="431">
        <v>0</v>
      </c>
      <c r="AF98" s="431">
        <v>39210.699999999997</v>
      </c>
      <c r="AG98" s="431"/>
      <c r="AH98" s="431">
        <v>0</v>
      </c>
      <c r="AI98" s="431">
        <v>0</v>
      </c>
      <c r="AJ98" s="431">
        <v>0</v>
      </c>
      <c r="AK98" s="433" t="s">
        <v>489</v>
      </c>
      <c r="AL98" s="431">
        <v>404051.00099999999</v>
      </c>
      <c r="AM98" s="431">
        <v>280361.50699999998</v>
      </c>
      <c r="AN98" s="431">
        <v>684412.50799999991</v>
      </c>
    </row>
    <row r="99" spans="1:40" s="25" customFormat="1" ht="5.0999999999999996" customHeight="1">
      <c r="A99" s="433"/>
      <c r="B99" s="431"/>
      <c r="C99" s="431"/>
      <c r="D99" s="431"/>
      <c r="E99" s="431"/>
      <c r="F99" s="431"/>
      <c r="G99" s="431"/>
      <c r="H99" s="431"/>
      <c r="I99" s="431"/>
      <c r="J99" s="431">
        <v>0</v>
      </c>
      <c r="K99" s="431">
        <v>0</v>
      </c>
      <c r="L99" s="431">
        <v>0</v>
      </c>
      <c r="M99" s="433"/>
      <c r="N99" s="431"/>
      <c r="O99" s="431"/>
      <c r="P99" s="431"/>
      <c r="Q99" s="431"/>
      <c r="R99" s="431"/>
      <c r="S99" s="431"/>
      <c r="T99" s="431"/>
      <c r="U99" s="431"/>
      <c r="V99" s="431">
        <v>0</v>
      </c>
      <c r="W99" s="431">
        <v>0</v>
      </c>
      <c r="X99" s="431">
        <v>0</v>
      </c>
      <c r="Y99" s="433"/>
      <c r="Z99" s="431"/>
      <c r="AA99" s="431"/>
      <c r="AB99" s="431"/>
      <c r="AC99" s="431"/>
      <c r="AD99" s="431"/>
      <c r="AE99" s="431"/>
      <c r="AF99" s="431"/>
      <c r="AG99" s="431"/>
      <c r="AH99" s="431">
        <v>0</v>
      </c>
      <c r="AI99" s="431">
        <v>0</v>
      </c>
      <c r="AJ99" s="431">
        <v>0</v>
      </c>
      <c r="AK99" s="433"/>
      <c r="AL99" s="431"/>
      <c r="AM99" s="431"/>
      <c r="AN99" s="431"/>
    </row>
    <row r="100" spans="1:40" s="429" customFormat="1" ht="9.9" customHeight="1">
      <c r="A100" s="427" t="s">
        <v>490</v>
      </c>
      <c r="B100" s="428">
        <v>0</v>
      </c>
      <c r="C100" s="428">
        <v>0</v>
      </c>
      <c r="D100" s="428">
        <v>0</v>
      </c>
      <c r="E100" s="428"/>
      <c r="F100" s="428">
        <v>202976.149</v>
      </c>
      <c r="G100" s="428">
        <v>0</v>
      </c>
      <c r="H100" s="428">
        <v>202976.149</v>
      </c>
      <c r="I100" s="428"/>
      <c r="J100" s="428">
        <v>114959.11500000001</v>
      </c>
      <c r="K100" s="428">
        <v>0</v>
      </c>
      <c r="L100" s="428">
        <v>114959.11500000001</v>
      </c>
      <c r="M100" s="427" t="s">
        <v>490</v>
      </c>
      <c r="N100" s="428">
        <v>170646.9</v>
      </c>
      <c r="O100" s="428">
        <v>0</v>
      </c>
      <c r="P100" s="428">
        <v>170646.9</v>
      </c>
      <c r="Q100" s="428"/>
      <c r="R100" s="428">
        <v>0</v>
      </c>
      <c r="S100" s="428">
        <v>0</v>
      </c>
      <c r="T100" s="428">
        <v>0</v>
      </c>
      <c r="U100" s="428"/>
      <c r="V100" s="428">
        <v>517467.571</v>
      </c>
      <c r="W100" s="428">
        <v>0</v>
      </c>
      <c r="X100" s="428">
        <v>517467.571</v>
      </c>
      <c r="Y100" s="427" t="s">
        <v>490</v>
      </c>
      <c r="Z100" s="428">
        <v>0</v>
      </c>
      <c r="AA100" s="428">
        <v>0</v>
      </c>
      <c r="AB100" s="428">
        <v>0</v>
      </c>
      <c r="AC100" s="428"/>
      <c r="AD100" s="428">
        <v>0</v>
      </c>
      <c r="AE100" s="428">
        <v>0</v>
      </c>
      <c r="AF100" s="428">
        <v>0</v>
      </c>
      <c r="AG100" s="428"/>
      <c r="AH100" s="428">
        <v>0</v>
      </c>
      <c r="AI100" s="428">
        <v>0</v>
      </c>
      <c r="AJ100" s="428">
        <v>0</v>
      </c>
      <c r="AK100" s="427" t="s">
        <v>490</v>
      </c>
      <c r="AL100" s="428">
        <v>1006049.735</v>
      </c>
      <c r="AM100" s="428">
        <v>0</v>
      </c>
      <c r="AN100" s="428">
        <v>1006049.735</v>
      </c>
    </row>
    <row r="101" spans="1:40" s="429" customFormat="1" ht="9.9" customHeight="1">
      <c r="A101" s="433" t="s">
        <v>491</v>
      </c>
      <c r="B101" s="431">
        <v>0</v>
      </c>
      <c r="C101" s="431">
        <v>0</v>
      </c>
      <c r="D101" s="431">
        <v>0</v>
      </c>
      <c r="E101" s="431"/>
      <c r="F101" s="431">
        <v>0</v>
      </c>
      <c r="G101" s="431">
        <v>0</v>
      </c>
      <c r="H101" s="431">
        <v>0</v>
      </c>
      <c r="I101" s="431"/>
      <c r="J101" s="431">
        <v>0</v>
      </c>
      <c r="K101" s="431">
        <v>0</v>
      </c>
      <c r="L101" s="431">
        <v>0</v>
      </c>
      <c r="M101" s="433" t="s">
        <v>491</v>
      </c>
      <c r="N101" s="431">
        <v>0</v>
      </c>
      <c r="O101" s="431">
        <v>0</v>
      </c>
      <c r="P101" s="431">
        <v>0</v>
      </c>
      <c r="Q101" s="431"/>
      <c r="R101" s="431">
        <v>0</v>
      </c>
      <c r="S101" s="431">
        <v>0</v>
      </c>
      <c r="T101" s="431">
        <v>0</v>
      </c>
      <c r="U101" s="431"/>
      <c r="V101" s="431">
        <v>0</v>
      </c>
      <c r="W101" s="431">
        <v>0</v>
      </c>
      <c r="X101" s="431">
        <v>0</v>
      </c>
      <c r="Y101" s="433" t="s">
        <v>491</v>
      </c>
      <c r="Z101" s="431">
        <v>0</v>
      </c>
      <c r="AA101" s="431">
        <v>0</v>
      </c>
      <c r="AB101" s="431">
        <v>0</v>
      </c>
      <c r="AC101" s="431"/>
      <c r="AD101" s="431">
        <v>0</v>
      </c>
      <c r="AE101" s="431">
        <v>0</v>
      </c>
      <c r="AF101" s="431">
        <v>0</v>
      </c>
      <c r="AG101" s="431"/>
      <c r="AH101" s="431">
        <v>0</v>
      </c>
      <c r="AI101" s="431">
        <v>0</v>
      </c>
      <c r="AJ101" s="431">
        <v>0</v>
      </c>
      <c r="AK101" s="433" t="s">
        <v>491</v>
      </c>
      <c r="AL101" s="431">
        <v>0</v>
      </c>
      <c r="AM101" s="431">
        <v>0</v>
      </c>
      <c r="AN101" s="431">
        <v>0</v>
      </c>
    </row>
    <row r="102" spans="1:40" s="429" customFormat="1" ht="9.9" customHeight="1">
      <c r="A102" s="433" t="s">
        <v>492</v>
      </c>
      <c r="B102" s="431">
        <v>0</v>
      </c>
      <c r="C102" s="431">
        <v>0</v>
      </c>
      <c r="D102" s="431">
        <v>0</v>
      </c>
      <c r="E102" s="431"/>
      <c r="F102" s="431">
        <v>0</v>
      </c>
      <c r="G102" s="431">
        <v>0</v>
      </c>
      <c r="H102" s="431">
        <v>0</v>
      </c>
      <c r="I102" s="431"/>
      <c r="J102" s="431">
        <v>0</v>
      </c>
      <c r="K102" s="431">
        <v>0</v>
      </c>
      <c r="L102" s="431">
        <v>0</v>
      </c>
      <c r="M102" s="433" t="s">
        <v>492</v>
      </c>
      <c r="N102" s="431">
        <v>0</v>
      </c>
      <c r="O102" s="431">
        <v>0</v>
      </c>
      <c r="P102" s="431">
        <v>0</v>
      </c>
      <c r="Q102" s="431"/>
      <c r="R102" s="431">
        <v>0</v>
      </c>
      <c r="S102" s="431">
        <v>0</v>
      </c>
      <c r="T102" s="431">
        <v>0</v>
      </c>
      <c r="U102" s="431"/>
      <c r="V102" s="431">
        <v>0</v>
      </c>
      <c r="W102" s="431">
        <v>0</v>
      </c>
      <c r="X102" s="431">
        <v>0</v>
      </c>
      <c r="Y102" s="433" t="s">
        <v>492</v>
      </c>
      <c r="Z102" s="431">
        <v>0</v>
      </c>
      <c r="AA102" s="431">
        <v>0</v>
      </c>
      <c r="AB102" s="431">
        <v>0</v>
      </c>
      <c r="AC102" s="431"/>
      <c r="AD102" s="431">
        <v>0</v>
      </c>
      <c r="AE102" s="431">
        <v>0</v>
      </c>
      <c r="AF102" s="431">
        <v>0</v>
      </c>
      <c r="AG102" s="431"/>
      <c r="AH102" s="431">
        <v>0</v>
      </c>
      <c r="AI102" s="431">
        <v>0</v>
      </c>
      <c r="AJ102" s="431">
        <v>0</v>
      </c>
      <c r="AK102" s="433" t="s">
        <v>492</v>
      </c>
      <c r="AL102" s="431">
        <v>0</v>
      </c>
      <c r="AM102" s="431">
        <v>0</v>
      </c>
      <c r="AN102" s="431">
        <v>0</v>
      </c>
    </row>
    <row r="103" spans="1:40" s="429" customFormat="1" ht="9.9" customHeight="1">
      <c r="A103" s="433" t="s">
        <v>493</v>
      </c>
      <c r="B103" s="431">
        <v>0</v>
      </c>
      <c r="C103" s="431">
        <v>0</v>
      </c>
      <c r="D103" s="431">
        <v>0</v>
      </c>
      <c r="E103" s="431"/>
      <c r="F103" s="431">
        <v>202976.149</v>
      </c>
      <c r="G103" s="431">
        <v>0</v>
      </c>
      <c r="H103" s="431">
        <v>202976.149</v>
      </c>
      <c r="I103" s="431"/>
      <c r="J103" s="431">
        <v>114959.11500000001</v>
      </c>
      <c r="K103" s="431">
        <v>0</v>
      </c>
      <c r="L103" s="431">
        <v>114959.11500000001</v>
      </c>
      <c r="M103" s="433" t="s">
        <v>493</v>
      </c>
      <c r="N103" s="431">
        <v>170646.9</v>
      </c>
      <c r="O103" s="431">
        <v>0</v>
      </c>
      <c r="P103" s="431">
        <v>170646.9</v>
      </c>
      <c r="Q103" s="431"/>
      <c r="R103" s="431">
        <v>0</v>
      </c>
      <c r="S103" s="431">
        <v>0</v>
      </c>
      <c r="T103" s="431">
        <v>0</v>
      </c>
      <c r="U103" s="431"/>
      <c r="V103" s="431">
        <v>517467.571</v>
      </c>
      <c r="W103" s="431">
        <v>0</v>
      </c>
      <c r="X103" s="431">
        <v>517467.571</v>
      </c>
      <c r="Y103" s="433" t="s">
        <v>493</v>
      </c>
      <c r="Z103" s="431">
        <v>0</v>
      </c>
      <c r="AA103" s="431">
        <v>0</v>
      </c>
      <c r="AB103" s="431">
        <v>0</v>
      </c>
      <c r="AC103" s="431"/>
      <c r="AD103" s="431">
        <v>0</v>
      </c>
      <c r="AE103" s="431">
        <v>0</v>
      </c>
      <c r="AF103" s="431">
        <v>0</v>
      </c>
      <c r="AG103" s="431"/>
      <c r="AH103" s="431">
        <v>0</v>
      </c>
      <c r="AI103" s="431">
        <v>0</v>
      </c>
      <c r="AJ103" s="431">
        <v>0</v>
      </c>
      <c r="AK103" s="433" t="s">
        <v>493</v>
      </c>
      <c r="AL103" s="431">
        <v>1006049.735</v>
      </c>
      <c r="AM103" s="431">
        <v>0</v>
      </c>
      <c r="AN103" s="431">
        <v>1006049.735</v>
      </c>
    </row>
    <row r="104" spans="1:40" s="25" customFormat="1" ht="5.0999999999999996" customHeight="1">
      <c r="A104" s="433"/>
      <c r="B104" s="431"/>
      <c r="C104" s="431"/>
      <c r="D104" s="431"/>
      <c r="E104" s="431"/>
      <c r="F104" s="431"/>
      <c r="G104" s="431"/>
      <c r="H104" s="431"/>
      <c r="I104" s="431"/>
      <c r="J104" s="431">
        <v>0</v>
      </c>
      <c r="K104" s="431">
        <v>0</v>
      </c>
      <c r="L104" s="431">
        <v>0</v>
      </c>
      <c r="M104" s="433"/>
      <c r="N104" s="431"/>
      <c r="O104" s="431"/>
      <c r="P104" s="431"/>
      <c r="Q104" s="431"/>
      <c r="R104" s="431"/>
      <c r="S104" s="431"/>
      <c r="T104" s="431"/>
      <c r="U104" s="431"/>
      <c r="V104" s="431">
        <v>0</v>
      </c>
      <c r="W104" s="431">
        <v>0</v>
      </c>
      <c r="X104" s="431">
        <v>0</v>
      </c>
      <c r="Y104" s="433"/>
      <c r="Z104" s="431"/>
      <c r="AA104" s="431"/>
      <c r="AB104" s="431"/>
      <c r="AC104" s="431"/>
      <c r="AD104" s="431"/>
      <c r="AE104" s="431"/>
      <c r="AF104" s="431"/>
      <c r="AG104" s="431"/>
      <c r="AH104" s="431">
        <v>0</v>
      </c>
      <c r="AI104" s="431">
        <v>0</v>
      </c>
      <c r="AJ104" s="431">
        <v>0</v>
      </c>
      <c r="AK104" s="433"/>
      <c r="AL104" s="431"/>
      <c r="AM104" s="431"/>
      <c r="AN104" s="431"/>
    </row>
    <row r="105" spans="1:40" s="429" customFormat="1" ht="9.9" customHeight="1">
      <c r="A105" s="434" t="s">
        <v>494</v>
      </c>
      <c r="B105" s="435">
        <v>58617.11</v>
      </c>
      <c r="C105" s="435">
        <v>4511.2449999999999</v>
      </c>
      <c r="D105" s="435">
        <v>63128.356</v>
      </c>
      <c r="E105" s="435"/>
      <c r="F105" s="435">
        <v>90759.160999999993</v>
      </c>
      <c r="G105" s="435">
        <v>5436.9040000000005</v>
      </c>
      <c r="H105" s="435">
        <v>96196.065000000002</v>
      </c>
      <c r="I105" s="435"/>
      <c r="J105" s="435">
        <v>38521.019</v>
      </c>
      <c r="K105" s="435">
        <v>823.73900000000003</v>
      </c>
      <c r="L105" s="435">
        <v>39344.758999999998</v>
      </c>
      <c r="M105" s="434" t="s">
        <v>494</v>
      </c>
      <c r="N105" s="435">
        <v>47027.682999999997</v>
      </c>
      <c r="O105" s="435">
        <v>521.25599999999997</v>
      </c>
      <c r="P105" s="435">
        <v>47548.938999999998</v>
      </c>
      <c r="Q105" s="435"/>
      <c r="R105" s="435">
        <v>8770.6239999999998</v>
      </c>
      <c r="S105" s="435">
        <v>60.585999999999999</v>
      </c>
      <c r="T105" s="435">
        <v>8831.2099999999991</v>
      </c>
      <c r="U105" s="435"/>
      <c r="V105" s="435">
        <v>65672.576000000001</v>
      </c>
      <c r="W105" s="435">
        <v>12501.209000000001</v>
      </c>
      <c r="X105" s="435">
        <v>78173.785999999993</v>
      </c>
      <c r="Y105" s="434" t="s">
        <v>494</v>
      </c>
      <c r="Z105" s="435">
        <v>26323.687999999998</v>
      </c>
      <c r="AA105" s="435">
        <v>12038.539000000001</v>
      </c>
      <c r="AB105" s="435">
        <v>38362.226999999999</v>
      </c>
      <c r="AC105" s="435"/>
      <c r="AD105" s="435">
        <v>12571.088</v>
      </c>
      <c r="AE105" s="435">
        <v>733.75199999999995</v>
      </c>
      <c r="AF105" s="435">
        <v>13304.841</v>
      </c>
      <c r="AG105" s="435"/>
      <c r="AH105" s="435">
        <v>11233.286</v>
      </c>
      <c r="AI105" s="435">
        <v>1271.913</v>
      </c>
      <c r="AJ105" s="435">
        <v>12505.199000000001</v>
      </c>
      <c r="AK105" s="434" t="s">
        <v>494</v>
      </c>
      <c r="AL105" s="435">
        <v>359496.23500000004</v>
      </c>
      <c r="AM105" s="435">
        <v>37899.143000000004</v>
      </c>
      <c r="AN105" s="435">
        <v>397395.38200000004</v>
      </c>
    </row>
    <row r="106" spans="1:40" s="25" customFormat="1" ht="5.0999999999999996" customHeight="1">
      <c r="A106" s="433"/>
      <c r="B106" s="435"/>
      <c r="C106" s="435"/>
      <c r="D106" s="435"/>
      <c r="E106" s="435"/>
      <c r="F106" s="435"/>
      <c r="G106" s="435"/>
      <c r="H106" s="435"/>
      <c r="I106" s="435"/>
      <c r="J106" s="435">
        <v>0</v>
      </c>
      <c r="K106" s="435">
        <v>0</v>
      </c>
      <c r="L106" s="435">
        <v>0</v>
      </c>
      <c r="M106" s="433"/>
      <c r="N106" s="435"/>
      <c r="O106" s="435"/>
      <c r="P106" s="435"/>
      <c r="Q106" s="435"/>
      <c r="R106" s="435"/>
      <c r="S106" s="435"/>
      <c r="T106" s="435"/>
      <c r="U106" s="435"/>
      <c r="V106" s="435">
        <v>0</v>
      </c>
      <c r="W106" s="435">
        <v>0</v>
      </c>
      <c r="X106" s="435">
        <v>0</v>
      </c>
      <c r="Y106" s="433"/>
      <c r="Z106" s="435"/>
      <c r="AA106" s="435"/>
      <c r="AB106" s="435"/>
      <c r="AC106" s="435"/>
      <c r="AD106" s="435"/>
      <c r="AE106" s="435"/>
      <c r="AF106" s="435"/>
      <c r="AG106" s="435"/>
      <c r="AH106" s="435">
        <v>0</v>
      </c>
      <c r="AI106" s="435">
        <v>0</v>
      </c>
      <c r="AJ106" s="435">
        <v>0</v>
      </c>
      <c r="AK106" s="433"/>
      <c r="AL106" s="435"/>
      <c r="AM106" s="435"/>
      <c r="AN106" s="435"/>
    </row>
    <row r="107" spans="1:40" s="429" customFormat="1" ht="9.9" customHeight="1">
      <c r="A107" s="427" t="s">
        <v>495</v>
      </c>
      <c r="B107" s="428">
        <v>34327.232000000004</v>
      </c>
      <c r="C107" s="428">
        <v>311.01900000000001</v>
      </c>
      <c r="D107" s="428">
        <v>34638.252</v>
      </c>
      <c r="E107" s="428"/>
      <c r="F107" s="428">
        <v>98725.516000000003</v>
      </c>
      <c r="G107" s="428">
        <v>134.09399999999999</v>
      </c>
      <c r="H107" s="428">
        <v>98859.611000000004</v>
      </c>
      <c r="I107" s="428"/>
      <c r="J107" s="428">
        <v>47874.216</v>
      </c>
      <c r="K107" s="428">
        <v>37.988999999999997</v>
      </c>
      <c r="L107" s="428">
        <v>47912.205000000002</v>
      </c>
      <c r="M107" s="427" t="s">
        <v>495</v>
      </c>
      <c r="N107" s="428">
        <v>22355.063999999998</v>
      </c>
      <c r="O107" s="428">
        <v>0</v>
      </c>
      <c r="P107" s="428">
        <v>22355.063999999998</v>
      </c>
      <c r="Q107" s="428"/>
      <c r="R107" s="428">
        <v>5833.6149999999998</v>
      </c>
      <c r="S107" s="428">
        <v>287.90199999999999</v>
      </c>
      <c r="T107" s="428">
        <v>6121.518</v>
      </c>
      <c r="U107" s="428"/>
      <c r="V107" s="428">
        <v>24219.866999999998</v>
      </c>
      <c r="W107" s="428">
        <v>710.08699999999999</v>
      </c>
      <c r="X107" s="428">
        <v>24929.954000000002</v>
      </c>
      <c r="Y107" s="427" t="s">
        <v>495</v>
      </c>
      <c r="Z107" s="428">
        <v>1023.82</v>
      </c>
      <c r="AA107" s="428">
        <v>93.162999999999997</v>
      </c>
      <c r="AB107" s="428">
        <v>1116.9829999999999</v>
      </c>
      <c r="AC107" s="428"/>
      <c r="AD107" s="428">
        <v>20885.172999999999</v>
      </c>
      <c r="AE107" s="428">
        <v>36.581000000000003</v>
      </c>
      <c r="AF107" s="428">
        <v>20921.754000000001</v>
      </c>
      <c r="AG107" s="428"/>
      <c r="AH107" s="428">
        <v>14693.48</v>
      </c>
      <c r="AI107" s="428">
        <v>57.427</v>
      </c>
      <c r="AJ107" s="428">
        <v>14750.907999999999</v>
      </c>
      <c r="AK107" s="427" t="s">
        <v>495</v>
      </c>
      <c r="AL107" s="428">
        <v>269937.98300000007</v>
      </c>
      <c r="AM107" s="428">
        <v>1668.2619999999997</v>
      </c>
      <c r="AN107" s="428">
        <v>271606.24900000007</v>
      </c>
    </row>
    <row r="108" spans="1:40" s="429" customFormat="1" ht="9.9" customHeight="1">
      <c r="A108" s="433" t="s">
        <v>496</v>
      </c>
      <c r="B108" s="431">
        <v>27269.134999999998</v>
      </c>
      <c r="C108" s="431">
        <v>311.01900000000001</v>
      </c>
      <c r="D108" s="431">
        <v>27580.154999999999</v>
      </c>
      <c r="E108" s="431"/>
      <c r="F108" s="431">
        <v>67748.576000000001</v>
      </c>
      <c r="G108" s="431">
        <v>134.09399999999999</v>
      </c>
      <c r="H108" s="431">
        <v>67882.671000000002</v>
      </c>
      <c r="I108" s="431"/>
      <c r="J108" s="431">
        <v>35577.57</v>
      </c>
      <c r="K108" s="431">
        <v>37.988999999999997</v>
      </c>
      <c r="L108" s="431">
        <v>35615.559000000001</v>
      </c>
      <c r="M108" s="433" t="s">
        <v>496</v>
      </c>
      <c r="N108" s="431">
        <v>15369.629000000001</v>
      </c>
      <c r="O108" s="431">
        <v>0</v>
      </c>
      <c r="P108" s="431">
        <v>15369.629000000001</v>
      </c>
      <c r="Q108" s="431"/>
      <c r="R108" s="431">
        <v>5828.4650000000001</v>
      </c>
      <c r="S108" s="431">
        <v>287.90199999999999</v>
      </c>
      <c r="T108" s="431">
        <v>6116.3680000000004</v>
      </c>
      <c r="U108" s="431"/>
      <c r="V108" s="431">
        <v>16859.237000000001</v>
      </c>
      <c r="W108" s="431">
        <v>710.08699999999999</v>
      </c>
      <c r="X108" s="431">
        <v>17569.325000000001</v>
      </c>
      <c r="Y108" s="433" t="s">
        <v>496</v>
      </c>
      <c r="Z108" s="431">
        <v>0</v>
      </c>
      <c r="AA108" s="431">
        <v>0</v>
      </c>
      <c r="AB108" s="431">
        <v>0</v>
      </c>
      <c r="AC108" s="431"/>
      <c r="AD108" s="431">
        <v>18615.286</v>
      </c>
      <c r="AE108" s="431">
        <v>1.899</v>
      </c>
      <c r="AF108" s="431">
        <v>18617.185000000001</v>
      </c>
      <c r="AG108" s="431"/>
      <c r="AH108" s="431">
        <v>13680.462</v>
      </c>
      <c r="AI108" s="431">
        <v>57.427</v>
      </c>
      <c r="AJ108" s="431">
        <v>13737.89</v>
      </c>
      <c r="AK108" s="433" t="s">
        <v>496</v>
      </c>
      <c r="AL108" s="431">
        <v>200948.35999999996</v>
      </c>
      <c r="AM108" s="431">
        <v>1540.4169999999997</v>
      </c>
      <c r="AN108" s="431">
        <v>202488.78200000001</v>
      </c>
    </row>
    <row r="109" spans="1:40" s="429" customFormat="1" ht="9.9" customHeight="1">
      <c r="A109" s="433" t="s">
        <v>497</v>
      </c>
      <c r="B109" s="431">
        <v>0</v>
      </c>
      <c r="C109" s="431">
        <v>0</v>
      </c>
      <c r="D109" s="431">
        <v>0</v>
      </c>
      <c r="E109" s="431"/>
      <c r="F109" s="431">
        <v>0</v>
      </c>
      <c r="G109" s="431">
        <v>0</v>
      </c>
      <c r="H109" s="431">
        <v>0</v>
      </c>
      <c r="I109" s="431"/>
      <c r="J109" s="431">
        <v>941.25099999999998</v>
      </c>
      <c r="K109" s="431">
        <v>0</v>
      </c>
      <c r="L109" s="431">
        <v>941.25099999999998</v>
      </c>
      <c r="M109" s="433" t="s">
        <v>497</v>
      </c>
      <c r="N109" s="431">
        <v>0</v>
      </c>
      <c r="O109" s="431">
        <v>0</v>
      </c>
      <c r="P109" s="431">
        <v>0</v>
      </c>
      <c r="Q109" s="431"/>
      <c r="R109" s="431">
        <v>0</v>
      </c>
      <c r="S109" s="431">
        <v>0</v>
      </c>
      <c r="T109" s="431">
        <v>0</v>
      </c>
      <c r="U109" s="431"/>
      <c r="V109" s="431">
        <v>0</v>
      </c>
      <c r="W109" s="431">
        <v>0</v>
      </c>
      <c r="X109" s="431">
        <v>0</v>
      </c>
      <c r="Y109" s="433" t="s">
        <v>497</v>
      </c>
      <c r="Z109" s="431">
        <v>0</v>
      </c>
      <c r="AA109" s="431">
        <v>0</v>
      </c>
      <c r="AB109" s="431">
        <v>0</v>
      </c>
      <c r="AC109" s="431"/>
      <c r="AD109" s="431">
        <v>0</v>
      </c>
      <c r="AE109" s="431">
        <v>0</v>
      </c>
      <c r="AF109" s="431">
        <v>0</v>
      </c>
      <c r="AG109" s="431"/>
      <c r="AH109" s="431">
        <v>0</v>
      </c>
      <c r="AI109" s="431">
        <v>0</v>
      </c>
      <c r="AJ109" s="431">
        <v>0</v>
      </c>
      <c r="AK109" s="433" t="s">
        <v>497</v>
      </c>
      <c r="AL109" s="431">
        <v>941.25099999999998</v>
      </c>
      <c r="AM109" s="431">
        <v>0</v>
      </c>
      <c r="AN109" s="431">
        <v>941.25099999999998</v>
      </c>
    </row>
    <row r="110" spans="1:40" s="429" customFormat="1" ht="9.9" customHeight="1">
      <c r="A110" s="433" t="s">
        <v>498</v>
      </c>
      <c r="B110" s="431">
        <v>0</v>
      </c>
      <c r="C110" s="431">
        <v>0</v>
      </c>
      <c r="D110" s="431">
        <v>0</v>
      </c>
      <c r="E110" s="431"/>
      <c r="F110" s="431">
        <v>0</v>
      </c>
      <c r="G110" s="431">
        <v>0</v>
      </c>
      <c r="H110" s="431">
        <v>0</v>
      </c>
      <c r="I110" s="431"/>
      <c r="J110" s="431">
        <v>0</v>
      </c>
      <c r="K110" s="431">
        <v>0</v>
      </c>
      <c r="L110" s="431">
        <v>0</v>
      </c>
      <c r="M110" s="433" t="s">
        <v>498</v>
      </c>
      <c r="N110" s="431">
        <v>0</v>
      </c>
      <c r="O110" s="431">
        <v>0</v>
      </c>
      <c r="P110" s="431">
        <v>0</v>
      </c>
      <c r="Q110" s="431"/>
      <c r="R110" s="431">
        <v>0</v>
      </c>
      <c r="S110" s="431">
        <v>0</v>
      </c>
      <c r="T110" s="431">
        <v>0</v>
      </c>
      <c r="U110" s="431"/>
      <c r="V110" s="431">
        <v>0</v>
      </c>
      <c r="W110" s="431">
        <v>0</v>
      </c>
      <c r="X110" s="431">
        <v>0</v>
      </c>
      <c r="Y110" s="433" t="s">
        <v>498</v>
      </c>
      <c r="Z110" s="431">
        <v>0</v>
      </c>
      <c r="AA110" s="431">
        <v>0</v>
      </c>
      <c r="AB110" s="431">
        <v>0</v>
      </c>
      <c r="AC110" s="431"/>
      <c r="AD110" s="431">
        <v>0</v>
      </c>
      <c r="AE110" s="431">
        <v>0</v>
      </c>
      <c r="AF110" s="431">
        <v>0</v>
      </c>
      <c r="AG110" s="431"/>
      <c r="AH110" s="431">
        <v>0</v>
      </c>
      <c r="AI110" s="431">
        <v>0</v>
      </c>
      <c r="AJ110" s="431">
        <v>0</v>
      </c>
      <c r="AK110" s="433" t="s">
        <v>498</v>
      </c>
      <c r="AL110" s="431">
        <v>0</v>
      </c>
      <c r="AM110" s="431">
        <v>0</v>
      </c>
      <c r="AN110" s="431">
        <v>0</v>
      </c>
    </row>
    <row r="111" spans="1:40" s="429" customFormat="1" ht="9.9" customHeight="1">
      <c r="A111" s="433" t="s">
        <v>499</v>
      </c>
      <c r="B111" s="431">
        <v>7058.0630000000001</v>
      </c>
      <c r="C111" s="431">
        <v>0</v>
      </c>
      <c r="D111" s="431">
        <v>7058.0630000000001</v>
      </c>
      <c r="E111" s="431"/>
      <c r="F111" s="431">
        <v>18997.007000000001</v>
      </c>
      <c r="G111" s="431">
        <v>0</v>
      </c>
      <c r="H111" s="431">
        <v>18997.007000000001</v>
      </c>
      <c r="I111" s="431"/>
      <c r="J111" s="431">
        <v>11350.852999999999</v>
      </c>
      <c r="K111" s="431">
        <v>0</v>
      </c>
      <c r="L111" s="431">
        <v>11350.852999999999</v>
      </c>
      <c r="M111" s="433" t="s">
        <v>499</v>
      </c>
      <c r="N111" s="431">
        <v>52.106000000000002</v>
      </c>
      <c r="O111" s="431">
        <v>0</v>
      </c>
      <c r="P111" s="431">
        <v>52.106000000000002</v>
      </c>
      <c r="Q111" s="431"/>
      <c r="R111" s="431">
        <v>2.7E-2</v>
      </c>
      <c r="S111" s="431">
        <v>0</v>
      </c>
      <c r="T111" s="431">
        <v>2.7E-2</v>
      </c>
      <c r="U111" s="431"/>
      <c r="V111" s="431">
        <v>2701.1970000000001</v>
      </c>
      <c r="W111" s="431">
        <v>0</v>
      </c>
      <c r="X111" s="431">
        <v>2701.1970000000001</v>
      </c>
      <c r="Y111" s="433" t="s">
        <v>499</v>
      </c>
      <c r="Z111" s="431">
        <v>1023.82</v>
      </c>
      <c r="AA111" s="431">
        <v>93.162999999999997</v>
      </c>
      <c r="AB111" s="431">
        <v>1116.9829999999999</v>
      </c>
      <c r="AC111" s="431"/>
      <c r="AD111" s="431">
        <v>763.82600000000002</v>
      </c>
      <c r="AE111" s="431">
        <v>3.1269999999999998</v>
      </c>
      <c r="AF111" s="431">
        <v>766.95299999999997</v>
      </c>
      <c r="AG111" s="431"/>
      <c r="AH111" s="431">
        <v>1012.172</v>
      </c>
      <c r="AI111" s="431">
        <v>0</v>
      </c>
      <c r="AJ111" s="431">
        <v>1012.172</v>
      </c>
      <c r="AK111" s="433" t="s">
        <v>499</v>
      </c>
      <c r="AL111" s="431">
        <v>42959.070999999996</v>
      </c>
      <c r="AM111" s="431">
        <v>96.289999999999992</v>
      </c>
      <c r="AN111" s="431">
        <v>43055.360999999997</v>
      </c>
    </row>
    <row r="112" spans="1:40" s="429" customFormat="1" ht="9.9" customHeight="1">
      <c r="A112" s="433" t="s">
        <v>500</v>
      </c>
      <c r="B112" s="431">
        <v>0</v>
      </c>
      <c r="C112" s="431">
        <v>0</v>
      </c>
      <c r="D112" s="431">
        <v>0</v>
      </c>
      <c r="E112" s="431"/>
      <c r="F112" s="431">
        <v>11979.933000000001</v>
      </c>
      <c r="G112" s="431">
        <v>0</v>
      </c>
      <c r="H112" s="431">
        <v>11979.933000000001</v>
      </c>
      <c r="I112" s="431"/>
      <c r="J112" s="431">
        <v>0</v>
      </c>
      <c r="K112" s="431">
        <v>0</v>
      </c>
      <c r="L112" s="431">
        <v>0</v>
      </c>
      <c r="M112" s="433" t="s">
        <v>500</v>
      </c>
      <c r="N112" s="431">
        <v>6933.3249999999998</v>
      </c>
      <c r="O112" s="431">
        <v>0</v>
      </c>
      <c r="P112" s="431">
        <v>6933.3249999999998</v>
      </c>
      <c r="Q112" s="431"/>
      <c r="R112" s="431">
        <v>0</v>
      </c>
      <c r="S112" s="431">
        <v>0</v>
      </c>
      <c r="T112" s="431">
        <v>0</v>
      </c>
      <c r="U112" s="431"/>
      <c r="V112" s="431">
        <v>4659.4319999999998</v>
      </c>
      <c r="W112" s="431">
        <v>0</v>
      </c>
      <c r="X112" s="431">
        <v>4659.4319999999998</v>
      </c>
      <c r="Y112" s="433" t="s">
        <v>500</v>
      </c>
      <c r="Z112" s="431">
        <v>0</v>
      </c>
      <c r="AA112" s="431">
        <v>0</v>
      </c>
      <c r="AB112" s="431">
        <v>0</v>
      </c>
      <c r="AC112" s="431"/>
      <c r="AD112" s="431">
        <v>0</v>
      </c>
      <c r="AE112" s="431">
        <v>0</v>
      </c>
      <c r="AF112" s="431">
        <v>0</v>
      </c>
      <c r="AG112" s="431"/>
      <c r="AH112" s="431">
        <v>0</v>
      </c>
      <c r="AI112" s="431">
        <v>0</v>
      </c>
      <c r="AJ112" s="431">
        <v>0</v>
      </c>
      <c r="AK112" s="433" t="s">
        <v>500</v>
      </c>
      <c r="AL112" s="431">
        <v>23572.690000000002</v>
      </c>
      <c r="AM112" s="431">
        <v>0</v>
      </c>
      <c r="AN112" s="431">
        <v>23572.690000000002</v>
      </c>
    </row>
    <row r="113" spans="1:40" s="429" customFormat="1" ht="9.9" customHeight="1">
      <c r="A113" s="433" t="s">
        <v>501</v>
      </c>
      <c r="B113" s="431">
        <v>3.4000000000000002E-2</v>
      </c>
      <c r="C113" s="431">
        <v>0</v>
      </c>
      <c r="D113" s="431">
        <v>3.4000000000000002E-2</v>
      </c>
      <c r="E113" s="431"/>
      <c r="F113" s="431">
        <v>0</v>
      </c>
      <c r="G113" s="431">
        <v>0</v>
      </c>
      <c r="H113" s="431">
        <v>0</v>
      </c>
      <c r="I113" s="431"/>
      <c r="J113" s="431">
        <v>4.54</v>
      </c>
      <c r="K113" s="431">
        <v>0</v>
      </c>
      <c r="L113" s="431">
        <v>4.54</v>
      </c>
      <c r="M113" s="433" t="s">
        <v>501</v>
      </c>
      <c r="N113" s="431">
        <v>3.0000000000000001E-3</v>
      </c>
      <c r="O113" s="431">
        <v>0</v>
      </c>
      <c r="P113" s="431">
        <v>3.0000000000000001E-3</v>
      </c>
      <c r="Q113" s="431"/>
      <c r="R113" s="431">
        <v>5.1219999999999999</v>
      </c>
      <c r="S113" s="431">
        <v>0</v>
      </c>
      <c r="T113" s="431">
        <v>5.1219999999999999</v>
      </c>
      <c r="U113" s="431"/>
      <c r="V113" s="431">
        <v>0</v>
      </c>
      <c r="W113" s="431">
        <v>0</v>
      </c>
      <c r="X113" s="431">
        <v>0</v>
      </c>
      <c r="Y113" s="433" t="s">
        <v>501</v>
      </c>
      <c r="Z113" s="431">
        <v>0</v>
      </c>
      <c r="AA113" s="431">
        <v>0</v>
      </c>
      <c r="AB113" s="431">
        <v>0</v>
      </c>
      <c r="AC113" s="431"/>
      <c r="AD113" s="431">
        <v>1506.06</v>
      </c>
      <c r="AE113" s="431">
        <v>31.555</v>
      </c>
      <c r="AF113" s="431">
        <v>1537.615</v>
      </c>
      <c r="AG113" s="431"/>
      <c r="AH113" s="431">
        <v>0.84499999999999997</v>
      </c>
      <c r="AI113" s="431">
        <v>0</v>
      </c>
      <c r="AJ113" s="431">
        <v>0.84499999999999997</v>
      </c>
      <c r="AK113" s="433" t="s">
        <v>501</v>
      </c>
      <c r="AL113" s="431">
        <v>1516.604</v>
      </c>
      <c r="AM113" s="431">
        <v>31.555</v>
      </c>
      <c r="AN113" s="431">
        <v>1548.1590000000001</v>
      </c>
    </row>
    <row r="114" spans="1:40" s="25" customFormat="1" ht="5.0999999999999996" customHeight="1">
      <c r="A114" s="433"/>
      <c r="B114" s="431"/>
      <c r="C114" s="431"/>
      <c r="D114" s="431"/>
      <c r="E114" s="431"/>
      <c r="F114" s="431"/>
      <c r="G114" s="431"/>
      <c r="H114" s="431"/>
      <c r="I114" s="431"/>
      <c r="J114" s="431">
        <v>0</v>
      </c>
      <c r="K114" s="431">
        <v>0</v>
      </c>
      <c r="L114" s="431">
        <v>0</v>
      </c>
      <c r="M114" s="433"/>
      <c r="N114" s="431"/>
      <c r="O114" s="431"/>
      <c r="P114" s="431"/>
      <c r="Q114" s="431"/>
      <c r="R114" s="431"/>
      <c r="S114" s="431"/>
      <c r="T114" s="431"/>
      <c r="U114" s="431"/>
      <c r="V114" s="431">
        <v>0</v>
      </c>
      <c r="W114" s="431">
        <v>0</v>
      </c>
      <c r="X114" s="431">
        <v>0</v>
      </c>
      <c r="Y114" s="433"/>
      <c r="Z114" s="431"/>
      <c r="AA114" s="431"/>
      <c r="AB114" s="431"/>
      <c r="AC114" s="431"/>
      <c r="AD114" s="431"/>
      <c r="AE114" s="431"/>
      <c r="AF114" s="431"/>
      <c r="AG114" s="431"/>
      <c r="AH114" s="431">
        <v>0</v>
      </c>
      <c r="AI114" s="431">
        <v>0</v>
      </c>
      <c r="AJ114" s="431">
        <v>0</v>
      </c>
      <c r="AK114" s="433"/>
      <c r="AL114" s="431"/>
      <c r="AM114" s="431"/>
      <c r="AN114" s="431"/>
    </row>
    <row r="115" spans="1:40" s="429" customFormat="1" ht="9.9" customHeight="1">
      <c r="A115" s="434" t="s">
        <v>502</v>
      </c>
      <c r="B115" s="435">
        <v>29114.491000000002</v>
      </c>
      <c r="C115" s="435">
        <v>15.087999999999999</v>
      </c>
      <c r="D115" s="435">
        <v>29129.58</v>
      </c>
      <c r="E115" s="435"/>
      <c r="F115" s="435">
        <v>33073.478999999999</v>
      </c>
      <c r="G115" s="435">
        <v>624.29999999999995</v>
      </c>
      <c r="H115" s="435">
        <v>33697.779000000002</v>
      </c>
      <c r="I115" s="435"/>
      <c r="J115" s="435">
        <v>11369.679</v>
      </c>
      <c r="K115" s="435">
        <v>2.948</v>
      </c>
      <c r="L115" s="435">
        <v>11372.627</v>
      </c>
      <c r="M115" s="434" t="s">
        <v>502</v>
      </c>
      <c r="N115" s="435">
        <v>6351.3059999999996</v>
      </c>
      <c r="O115" s="435">
        <v>3539.1619999999998</v>
      </c>
      <c r="P115" s="435">
        <v>9890.4689999999991</v>
      </c>
      <c r="Q115" s="435"/>
      <c r="R115" s="435">
        <v>38.530999999999999</v>
      </c>
      <c r="S115" s="435">
        <v>554.69799999999998</v>
      </c>
      <c r="T115" s="435">
        <v>593.22900000000004</v>
      </c>
      <c r="U115" s="435"/>
      <c r="V115" s="435">
        <v>2549.8670000000002</v>
      </c>
      <c r="W115" s="435">
        <v>97.221000000000004</v>
      </c>
      <c r="X115" s="435">
        <v>2647.0889999999999</v>
      </c>
      <c r="Y115" s="434" t="s">
        <v>502</v>
      </c>
      <c r="Z115" s="435">
        <v>13261.46</v>
      </c>
      <c r="AA115" s="435">
        <v>2461.6669999999999</v>
      </c>
      <c r="AB115" s="435">
        <v>15723.127</v>
      </c>
      <c r="AC115" s="435"/>
      <c r="AD115" s="435">
        <v>1405.4190000000001</v>
      </c>
      <c r="AE115" s="435">
        <v>0.24099999999999999</v>
      </c>
      <c r="AF115" s="435">
        <v>1405.6610000000001</v>
      </c>
      <c r="AG115" s="435"/>
      <c r="AH115" s="435">
        <v>2427.4430000000002</v>
      </c>
      <c r="AI115" s="435">
        <v>166.27500000000001</v>
      </c>
      <c r="AJ115" s="435">
        <v>2593.7179999999998</v>
      </c>
      <c r="AK115" s="434" t="s">
        <v>502</v>
      </c>
      <c r="AL115" s="435">
        <v>99591.674999999988</v>
      </c>
      <c r="AM115" s="435">
        <v>7461.5999999999985</v>
      </c>
      <c r="AN115" s="435">
        <v>107053.27900000001</v>
      </c>
    </row>
    <row r="116" spans="1:40" s="25" customFormat="1" ht="5.0999999999999996" customHeight="1">
      <c r="A116" s="433"/>
      <c r="B116" s="435"/>
      <c r="C116" s="435"/>
      <c r="D116" s="435"/>
      <c r="E116" s="435"/>
      <c r="F116" s="435"/>
      <c r="G116" s="435"/>
      <c r="H116" s="435"/>
      <c r="I116" s="435"/>
      <c r="J116" s="435">
        <v>0</v>
      </c>
      <c r="K116" s="435">
        <v>0</v>
      </c>
      <c r="L116" s="435">
        <v>0</v>
      </c>
      <c r="M116" s="433"/>
      <c r="N116" s="435"/>
      <c r="O116" s="435"/>
      <c r="P116" s="435"/>
      <c r="Q116" s="435"/>
      <c r="R116" s="435"/>
      <c r="S116" s="435"/>
      <c r="T116" s="435"/>
      <c r="U116" s="435"/>
      <c r="V116" s="435">
        <v>0</v>
      </c>
      <c r="W116" s="435">
        <v>0</v>
      </c>
      <c r="X116" s="435">
        <v>0</v>
      </c>
      <c r="Y116" s="433"/>
      <c r="Z116" s="435"/>
      <c r="AA116" s="435"/>
      <c r="AB116" s="435"/>
      <c r="AC116" s="435"/>
      <c r="AD116" s="435"/>
      <c r="AE116" s="435"/>
      <c r="AF116" s="435"/>
      <c r="AG116" s="435"/>
      <c r="AH116" s="435">
        <v>0</v>
      </c>
      <c r="AI116" s="435">
        <v>0</v>
      </c>
      <c r="AJ116" s="435">
        <v>0</v>
      </c>
      <c r="AK116" s="433"/>
      <c r="AL116" s="435"/>
      <c r="AM116" s="435"/>
      <c r="AN116" s="435"/>
    </row>
    <row r="117" spans="1:40" s="429" customFormat="1" ht="9.9" customHeight="1">
      <c r="A117" s="434" t="s">
        <v>503</v>
      </c>
      <c r="B117" s="435">
        <v>8068.009</v>
      </c>
      <c r="C117" s="435">
        <v>0</v>
      </c>
      <c r="D117" s="435">
        <v>8068.009</v>
      </c>
      <c r="E117" s="435"/>
      <c r="F117" s="435">
        <v>371.95699999999999</v>
      </c>
      <c r="G117" s="435">
        <v>0</v>
      </c>
      <c r="H117" s="435">
        <v>371.95699999999999</v>
      </c>
      <c r="I117" s="435"/>
      <c r="J117" s="435">
        <v>8265.9619999999995</v>
      </c>
      <c r="K117" s="435">
        <v>0</v>
      </c>
      <c r="L117" s="435">
        <v>8265.9619999999995</v>
      </c>
      <c r="M117" s="434" t="s">
        <v>503</v>
      </c>
      <c r="N117" s="435">
        <v>738.78</v>
      </c>
      <c r="O117" s="435">
        <v>0</v>
      </c>
      <c r="P117" s="435">
        <v>738.78</v>
      </c>
      <c r="Q117" s="435"/>
      <c r="R117" s="435">
        <v>3435.4389999999999</v>
      </c>
      <c r="S117" s="435">
        <v>0</v>
      </c>
      <c r="T117" s="435">
        <v>3435.4389999999999</v>
      </c>
      <c r="U117" s="435"/>
      <c r="V117" s="435">
        <v>3098.7260000000001</v>
      </c>
      <c r="W117" s="435">
        <v>0</v>
      </c>
      <c r="X117" s="435">
        <v>3098.7260000000001</v>
      </c>
      <c r="Y117" s="434" t="s">
        <v>503</v>
      </c>
      <c r="Z117" s="435">
        <v>330.71600000000001</v>
      </c>
      <c r="AA117" s="435">
        <v>0</v>
      </c>
      <c r="AB117" s="435">
        <v>330.71600000000001</v>
      </c>
      <c r="AC117" s="435"/>
      <c r="AD117" s="435">
        <v>655.15700000000004</v>
      </c>
      <c r="AE117" s="435">
        <v>0</v>
      </c>
      <c r="AF117" s="435">
        <v>655.15700000000004</v>
      </c>
      <c r="AG117" s="435"/>
      <c r="AH117" s="435">
        <v>229.28700000000001</v>
      </c>
      <c r="AI117" s="435">
        <v>8.8999999999999996E-2</v>
      </c>
      <c r="AJ117" s="435">
        <v>229.37700000000001</v>
      </c>
      <c r="AK117" s="434" t="s">
        <v>503</v>
      </c>
      <c r="AL117" s="435">
        <v>25194.032999999996</v>
      </c>
      <c r="AM117" s="435">
        <v>8.8999999999999996E-2</v>
      </c>
      <c r="AN117" s="435">
        <v>25194.122999999996</v>
      </c>
    </row>
    <row r="118" spans="1:40" s="429" customFormat="1" ht="9.9" customHeight="1">
      <c r="A118" s="433" t="s">
        <v>504</v>
      </c>
      <c r="B118" s="431">
        <v>0</v>
      </c>
      <c r="C118" s="431">
        <v>0</v>
      </c>
      <c r="D118" s="431">
        <v>0</v>
      </c>
      <c r="E118" s="431"/>
      <c r="F118" s="431">
        <v>0</v>
      </c>
      <c r="G118" s="431">
        <v>0</v>
      </c>
      <c r="H118" s="431">
        <v>0</v>
      </c>
      <c r="I118" s="431"/>
      <c r="J118" s="431">
        <v>0.214</v>
      </c>
      <c r="K118" s="431">
        <v>0</v>
      </c>
      <c r="L118" s="431">
        <v>0.214</v>
      </c>
      <c r="M118" s="433" t="s">
        <v>504</v>
      </c>
      <c r="N118" s="431">
        <v>58.238999999999997</v>
      </c>
      <c r="O118" s="431">
        <v>0</v>
      </c>
      <c r="P118" s="431">
        <v>58.238999999999997</v>
      </c>
      <c r="Q118" s="431"/>
      <c r="R118" s="431">
        <v>0</v>
      </c>
      <c r="S118" s="431">
        <v>0</v>
      </c>
      <c r="T118" s="431">
        <v>0</v>
      </c>
      <c r="U118" s="431"/>
      <c r="V118" s="431">
        <v>0</v>
      </c>
      <c r="W118" s="431">
        <v>0</v>
      </c>
      <c r="X118" s="431">
        <v>0</v>
      </c>
      <c r="Y118" s="433" t="s">
        <v>504</v>
      </c>
      <c r="Z118" s="431">
        <v>0</v>
      </c>
      <c r="AA118" s="431">
        <v>0</v>
      </c>
      <c r="AB118" s="431">
        <v>0</v>
      </c>
      <c r="AC118" s="431"/>
      <c r="AD118" s="431">
        <v>0</v>
      </c>
      <c r="AE118" s="431">
        <v>0</v>
      </c>
      <c r="AF118" s="431">
        <v>0</v>
      </c>
      <c r="AG118" s="431"/>
      <c r="AH118" s="431">
        <v>6.4210000000000003</v>
      </c>
      <c r="AI118" s="431">
        <v>8.8999999999999996E-2</v>
      </c>
      <c r="AJ118" s="431">
        <v>6.5110000000000001</v>
      </c>
      <c r="AK118" s="433" t="s">
        <v>504</v>
      </c>
      <c r="AL118" s="431">
        <v>64.873999999999995</v>
      </c>
      <c r="AM118" s="431">
        <v>8.8999999999999996E-2</v>
      </c>
      <c r="AN118" s="431">
        <v>64.963999999999999</v>
      </c>
    </row>
    <row r="119" spans="1:40" s="429" customFormat="1" ht="9.9" customHeight="1">
      <c r="A119" s="433" t="s">
        <v>505</v>
      </c>
      <c r="B119" s="431">
        <v>8068.009</v>
      </c>
      <c r="C119" s="431">
        <v>0</v>
      </c>
      <c r="D119" s="431">
        <v>8068.009</v>
      </c>
      <c r="E119" s="431"/>
      <c r="F119" s="431">
        <v>371.95699999999999</v>
      </c>
      <c r="G119" s="431">
        <v>0</v>
      </c>
      <c r="H119" s="431">
        <v>371.95699999999999</v>
      </c>
      <c r="I119" s="431"/>
      <c r="J119" s="431">
        <v>8265.7469999999994</v>
      </c>
      <c r="K119" s="431">
        <v>0</v>
      </c>
      <c r="L119" s="431">
        <v>8265.7469999999994</v>
      </c>
      <c r="M119" s="433" t="s">
        <v>505</v>
      </c>
      <c r="N119" s="431">
        <v>680.54100000000005</v>
      </c>
      <c r="O119" s="431">
        <v>0</v>
      </c>
      <c r="P119" s="431">
        <v>680.54100000000005</v>
      </c>
      <c r="Q119" s="431"/>
      <c r="R119" s="431">
        <v>3435.4389999999999</v>
      </c>
      <c r="S119" s="431">
        <v>0</v>
      </c>
      <c r="T119" s="431">
        <v>3435.4389999999999</v>
      </c>
      <c r="U119" s="431"/>
      <c r="V119" s="431">
        <v>3098.7260000000001</v>
      </c>
      <c r="W119" s="431">
        <v>0</v>
      </c>
      <c r="X119" s="431">
        <v>3098.7260000000001</v>
      </c>
      <c r="Y119" s="433" t="s">
        <v>505</v>
      </c>
      <c r="Z119" s="431">
        <v>330.71600000000001</v>
      </c>
      <c r="AA119" s="431">
        <v>0</v>
      </c>
      <c r="AB119" s="431">
        <v>330.71600000000001</v>
      </c>
      <c r="AC119" s="431"/>
      <c r="AD119" s="431">
        <v>655.15700000000004</v>
      </c>
      <c r="AE119" s="431">
        <v>0</v>
      </c>
      <c r="AF119" s="431">
        <v>655.15700000000004</v>
      </c>
      <c r="AG119" s="431"/>
      <c r="AH119" s="431">
        <v>222.86500000000001</v>
      </c>
      <c r="AI119" s="431">
        <v>0</v>
      </c>
      <c r="AJ119" s="431">
        <v>222.86500000000001</v>
      </c>
      <c r="AK119" s="433" t="s">
        <v>505</v>
      </c>
      <c r="AL119" s="431">
        <v>25129.156999999999</v>
      </c>
      <c r="AM119" s="431">
        <v>0</v>
      </c>
      <c r="AN119" s="431">
        <v>25129.156999999999</v>
      </c>
    </row>
    <row r="120" spans="1:40" s="25" customFormat="1" ht="5.0999999999999996" customHeight="1">
      <c r="A120" s="438"/>
      <c r="B120" s="435"/>
      <c r="C120" s="435"/>
      <c r="D120" s="435"/>
      <c r="E120" s="435"/>
      <c r="F120" s="435"/>
      <c r="G120" s="435"/>
      <c r="H120" s="435"/>
      <c r="I120" s="435"/>
      <c r="J120" s="435">
        <v>0</v>
      </c>
      <c r="K120" s="435">
        <v>0</v>
      </c>
      <c r="L120" s="435">
        <v>0</v>
      </c>
      <c r="M120" s="438"/>
      <c r="N120" s="435"/>
      <c r="O120" s="435"/>
      <c r="P120" s="435"/>
      <c r="Q120" s="435"/>
      <c r="R120" s="435"/>
      <c r="S120" s="435"/>
      <c r="T120" s="435"/>
      <c r="U120" s="435"/>
      <c r="V120" s="435">
        <v>0</v>
      </c>
      <c r="W120" s="435">
        <v>0</v>
      </c>
      <c r="X120" s="435">
        <v>0</v>
      </c>
      <c r="Y120" s="438"/>
      <c r="Z120" s="435"/>
      <c r="AA120" s="435"/>
      <c r="AB120" s="435"/>
      <c r="AC120" s="435"/>
      <c r="AD120" s="435"/>
      <c r="AE120" s="435"/>
      <c r="AF120" s="435"/>
      <c r="AG120" s="435"/>
      <c r="AH120" s="435">
        <v>0</v>
      </c>
      <c r="AI120" s="435">
        <v>0</v>
      </c>
      <c r="AJ120" s="435">
        <v>0</v>
      </c>
      <c r="AK120" s="438"/>
      <c r="AL120" s="435"/>
      <c r="AM120" s="435"/>
      <c r="AN120" s="435"/>
    </row>
    <row r="121" spans="1:40" s="25" customFormat="1" ht="9.9" customHeight="1">
      <c r="A121" s="477" t="s">
        <v>506</v>
      </c>
      <c r="B121" s="435">
        <v>131019.01</v>
      </c>
      <c r="C121" s="435">
        <v>0</v>
      </c>
      <c r="D121" s="435">
        <v>131019.01</v>
      </c>
      <c r="E121" s="435"/>
      <c r="F121" s="435">
        <v>0</v>
      </c>
      <c r="G121" s="435">
        <v>0</v>
      </c>
      <c r="H121" s="435">
        <v>0</v>
      </c>
      <c r="I121" s="435"/>
      <c r="J121" s="435">
        <v>0</v>
      </c>
      <c r="K121" s="435">
        <v>0</v>
      </c>
      <c r="L121" s="435">
        <v>0</v>
      </c>
      <c r="M121" s="477" t="s">
        <v>506</v>
      </c>
      <c r="N121" s="435">
        <v>0</v>
      </c>
      <c r="O121" s="435">
        <v>0</v>
      </c>
      <c r="P121" s="435">
        <v>0</v>
      </c>
      <c r="Q121" s="435"/>
      <c r="R121" s="435">
        <v>10811.424999999999</v>
      </c>
      <c r="S121" s="435">
        <v>0</v>
      </c>
      <c r="T121" s="435">
        <v>10811.424999999999</v>
      </c>
      <c r="U121" s="435"/>
      <c r="V121" s="435">
        <v>50915.555</v>
      </c>
      <c r="W121" s="435">
        <v>0</v>
      </c>
      <c r="X121" s="435">
        <v>50915.555</v>
      </c>
      <c r="Y121" s="477" t="s">
        <v>506</v>
      </c>
      <c r="Z121" s="435">
        <v>0</v>
      </c>
      <c r="AA121" s="435">
        <v>0</v>
      </c>
      <c r="AB121" s="435">
        <v>0</v>
      </c>
      <c r="AC121" s="435"/>
      <c r="AD121" s="435">
        <v>0</v>
      </c>
      <c r="AE121" s="435">
        <v>0</v>
      </c>
      <c r="AF121" s="435">
        <v>0</v>
      </c>
      <c r="AG121" s="435"/>
      <c r="AH121" s="435">
        <v>83650.150999999998</v>
      </c>
      <c r="AI121" s="435">
        <v>0</v>
      </c>
      <c r="AJ121" s="435">
        <v>83650.150999999998</v>
      </c>
      <c r="AK121" s="477" t="s">
        <v>506</v>
      </c>
      <c r="AL121" s="435">
        <v>276396.141</v>
      </c>
      <c r="AM121" s="435">
        <v>0</v>
      </c>
      <c r="AN121" s="435">
        <v>276396.141</v>
      </c>
    </row>
    <row r="122" spans="1:40" s="25" customFormat="1" ht="5.0999999999999996" customHeight="1">
      <c r="A122" s="433"/>
      <c r="B122" s="435"/>
      <c r="C122" s="435"/>
      <c r="D122" s="435"/>
      <c r="E122" s="435"/>
      <c r="F122" s="435"/>
      <c r="G122" s="435"/>
      <c r="H122" s="435"/>
      <c r="I122" s="435"/>
      <c r="J122" s="435">
        <v>0</v>
      </c>
      <c r="K122" s="435">
        <v>0</v>
      </c>
      <c r="L122" s="435">
        <v>0</v>
      </c>
      <c r="M122" s="433"/>
      <c r="N122" s="435"/>
      <c r="O122" s="435"/>
      <c r="P122" s="435"/>
      <c r="Q122" s="435"/>
      <c r="R122" s="435"/>
      <c r="S122" s="435"/>
      <c r="T122" s="435"/>
      <c r="U122" s="435"/>
      <c r="V122" s="435">
        <v>0</v>
      </c>
      <c r="W122" s="435">
        <v>0</v>
      </c>
      <c r="X122" s="435">
        <v>0</v>
      </c>
      <c r="Y122" s="433"/>
      <c r="Z122" s="435"/>
      <c r="AA122" s="435"/>
      <c r="AB122" s="435"/>
      <c r="AC122" s="435"/>
      <c r="AD122" s="435"/>
      <c r="AE122" s="435"/>
      <c r="AF122" s="435"/>
      <c r="AG122" s="435"/>
      <c r="AH122" s="435">
        <v>0</v>
      </c>
      <c r="AI122" s="435">
        <v>0</v>
      </c>
      <c r="AJ122" s="435">
        <v>0</v>
      </c>
      <c r="AK122" s="433"/>
      <c r="AL122" s="435"/>
      <c r="AM122" s="435"/>
      <c r="AN122" s="435"/>
    </row>
    <row r="123" spans="1:40" s="429" customFormat="1" ht="9.9" customHeight="1">
      <c r="A123" s="427" t="s">
        <v>507</v>
      </c>
      <c r="B123" s="428">
        <v>2038129.263</v>
      </c>
      <c r="C123" s="428">
        <v>68638.763000000006</v>
      </c>
      <c r="D123" s="428">
        <v>2106768.0269999998</v>
      </c>
      <c r="E123" s="428"/>
      <c r="F123" s="428">
        <v>3723105.2179999999</v>
      </c>
      <c r="G123" s="428">
        <v>29117.505000000001</v>
      </c>
      <c r="H123" s="428">
        <v>3752222.7239999999</v>
      </c>
      <c r="I123" s="428"/>
      <c r="J123" s="428">
        <v>2118144.358</v>
      </c>
      <c r="K123" s="428">
        <v>17690.078000000001</v>
      </c>
      <c r="L123" s="428">
        <v>2135834.4360000002</v>
      </c>
      <c r="M123" s="427" t="s">
        <v>507</v>
      </c>
      <c r="N123" s="428">
        <v>1057317.94</v>
      </c>
      <c r="O123" s="428">
        <v>4095.82</v>
      </c>
      <c r="P123" s="428">
        <v>1061413.76</v>
      </c>
      <c r="Q123" s="428"/>
      <c r="R123" s="428">
        <v>358736.41600000003</v>
      </c>
      <c r="S123" s="428">
        <v>23118.794000000002</v>
      </c>
      <c r="T123" s="428">
        <v>381855.21100000001</v>
      </c>
      <c r="U123" s="428"/>
      <c r="V123" s="428">
        <v>1676149.6869999999</v>
      </c>
      <c r="W123" s="428">
        <v>56520.889000000003</v>
      </c>
      <c r="X123" s="428">
        <v>1732670.5759999999</v>
      </c>
      <c r="Y123" s="427" t="s">
        <v>507</v>
      </c>
      <c r="Z123" s="428">
        <v>755924.17299999995</v>
      </c>
      <c r="AA123" s="428">
        <v>297910.87699999998</v>
      </c>
      <c r="AB123" s="428">
        <v>1053835.05</v>
      </c>
      <c r="AC123" s="428"/>
      <c r="AD123" s="428">
        <v>630679.61300000001</v>
      </c>
      <c r="AE123" s="428">
        <v>11502.683999999999</v>
      </c>
      <c r="AF123" s="428">
        <v>642182.29700000002</v>
      </c>
      <c r="AG123" s="428"/>
      <c r="AH123" s="428">
        <v>669025.95600000001</v>
      </c>
      <c r="AI123" s="428">
        <v>23221.463</v>
      </c>
      <c r="AJ123" s="428">
        <v>692247.41899999999</v>
      </c>
      <c r="AK123" s="427" t="s">
        <v>507</v>
      </c>
      <c r="AL123" s="428">
        <v>13027212.624</v>
      </c>
      <c r="AM123" s="428">
        <v>531816.87300000002</v>
      </c>
      <c r="AN123" s="428">
        <v>13559029.5</v>
      </c>
    </row>
    <row r="124" spans="1:40" s="25" customFormat="1" ht="5.0999999999999996" customHeight="1">
      <c r="A124" s="433"/>
      <c r="B124" s="435"/>
      <c r="C124" s="435"/>
      <c r="D124" s="435"/>
      <c r="E124" s="435"/>
      <c r="F124" s="435"/>
      <c r="G124" s="435"/>
      <c r="H124" s="435"/>
      <c r="I124" s="435"/>
      <c r="J124" s="435">
        <v>0</v>
      </c>
      <c r="K124" s="435">
        <v>0</v>
      </c>
      <c r="L124" s="435">
        <v>0</v>
      </c>
      <c r="M124" s="433"/>
      <c r="N124" s="435"/>
      <c r="O124" s="435"/>
      <c r="P124" s="435"/>
      <c r="Q124" s="435"/>
      <c r="R124" s="435"/>
      <c r="S124" s="435"/>
      <c r="T124" s="435"/>
      <c r="U124" s="435"/>
      <c r="V124" s="435">
        <v>0</v>
      </c>
      <c r="W124" s="435">
        <v>0</v>
      </c>
      <c r="X124" s="435">
        <v>0</v>
      </c>
      <c r="Y124" s="433"/>
      <c r="Z124" s="435"/>
      <c r="AA124" s="435"/>
      <c r="AB124" s="435"/>
      <c r="AC124" s="435"/>
      <c r="AD124" s="435"/>
      <c r="AE124" s="435"/>
      <c r="AF124" s="435"/>
      <c r="AG124" s="435"/>
      <c r="AH124" s="435">
        <v>0</v>
      </c>
      <c r="AI124" s="435">
        <v>0</v>
      </c>
      <c r="AJ124" s="435">
        <v>0</v>
      </c>
      <c r="AK124" s="433"/>
      <c r="AL124" s="435"/>
      <c r="AM124" s="435"/>
      <c r="AN124" s="435"/>
    </row>
    <row r="125" spans="1:40" s="429" customFormat="1" ht="9.9" customHeight="1">
      <c r="A125" s="427" t="s">
        <v>508</v>
      </c>
      <c r="B125" s="428">
        <v>779253.76599999995</v>
      </c>
      <c r="C125" s="428">
        <v>0</v>
      </c>
      <c r="D125" s="428">
        <v>779253.76599999995</v>
      </c>
      <c r="E125" s="428"/>
      <c r="F125" s="428">
        <v>797515.55099999998</v>
      </c>
      <c r="G125" s="428">
        <v>0</v>
      </c>
      <c r="H125" s="428">
        <v>797515.55099999998</v>
      </c>
      <c r="I125" s="428"/>
      <c r="J125" s="428">
        <v>411799.125</v>
      </c>
      <c r="K125" s="428">
        <v>0</v>
      </c>
      <c r="L125" s="428">
        <v>411799.125</v>
      </c>
      <c r="M125" s="427" t="s">
        <v>508</v>
      </c>
      <c r="N125" s="428">
        <v>345880.00900000002</v>
      </c>
      <c r="O125" s="428">
        <v>0</v>
      </c>
      <c r="P125" s="428">
        <v>345880.00900000002</v>
      </c>
      <c r="Q125" s="428"/>
      <c r="R125" s="428">
        <v>46284.618999999999</v>
      </c>
      <c r="S125" s="428">
        <v>0</v>
      </c>
      <c r="T125" s="428">
        <v>46284.618999999999</v>
      </c>
      <c r="U125" s="428"/>
      <c r="V125" s="428">
        <v>304440.92700000003</v>
      </c>
      <c r="W125" s="428">
        <v>0</v>
      </c>
      <c r="X125" s="428">
        <v>304440.92700000003</v>
      </c>
      <c r="Y125" s="427" t="s">
        <v>508</v>
      </c>
      <c r="Z125" s="428">
        <v>291745.75199999998</v>
      </c>
      <c r="AA125" s="428">
        <v>0</v>
      </c>
      <c r="AB125" s="428">
        <v>291745.75199999998</v>
      </c>
      <c r="AC125" s="428"/>
      <c r="AD125" s="428">
        <v>71083.183000000005</v>
      </c>
      <c r="AE125" s="428">
        <v>0</v>
      </c>
      <c r="AF125" s="428">
        <v>71083.183000000005</v>
      </c>
      <c r="AG125" s="428"/>
      <c r="AH125" s="428">
        <v>47103.976000000002</v>
      </c>
      <c r="AI125" s="428">
        <v>0</v>
      </c>
      <c r="AJ125" s="428">
        <v>47103.976000000002</v>
      </c>
      <c r="AK125" s="427" t="s">
        <v>508</v>
      </c>
      <c r="AL125" s="428">
        <v>3095106.9079999998</v>
      </c>
      <c r="AM125" s="428">
        <v>0</v>
      </c>
      <c r="AN125" s="428">
        <v>3095106.9079999998</v>
      </c>
    </row>
    <row r="126" spans="1:40" s="429" customFormat="1" ht="9.9" customHeight="1">
      <c r="A126" s="433" t="s">
        <v>509</v>
      </c>
      <c r="B126" s="431">
        <v>528768.99100000004</v>
      </c>
      <c r="C126" s="431">
        <v>0</v>
      </c>
      <c r="D126" s="431">
        <v>528768.99100000004</v>
      </c>
      <c r="E126" s="431"/>
      <c r="F126" s="431">
        <v>646208.87199999997</v>
      </c>
      <c r="G126" s="431">
        <v>0</v>
      </c>
      <c r="H126" s="431">
        <v>646208.87199999997</v>
      </c>
      <c r="I126" s="431"/>
      <c r="J126" s="431">
        <v>282721.076</v>
      </c>
      <c r="K126" s="431">
        <v>0</v>
      </c>
      <c r="L126" s="431">
        <v>282721.076</v>
      </c>
      <c r="M126" s="433" t="s">
        <v>509</v>
      </c>
      <c r="N126" s="431">
        <v>264442.52799999999</v>
      </c>
      <c r="O126" s="431">
        <v>0</v>
      </c>
      <c r="P126" s="431">
        <v>264442.52799999999</v>
      </c>
      <c r="Q126" s="431"/>
      <c r="R126" s="431">
        <v>67105.567999999999</v>
      </c>
      <c r="S126" s="431">
        <v>0</v>
      </c>
      <c r="T126" s="431">
        <v>67105.567999999999</v>
      </c>
      <c r="U126" s="431"/>
      <c r="V126" s="431">
        <v>322540.179</v>
      </c>
      <c r="W126" s="431">
        <v>0</v>
      </c>
      <c r="X126" s="431">
        <v>322540.179</v>
      </c>
      <c r="Y126" s="433" t="s">
        <v>509</v>
      </c>
      <c r="Z126" s="431">
        <v>202238.114</v>
      </c>
      <c r="AA126" s="431">
        <v>0</v>
      </c>
      <c r="AB126" s="431">
        <v>202238.114</v>
      </c>
      <c r="AC126" s="431"/>
      <c r="AD126" s="431">
        <v>77714.97</v>
      </c>
      <c r="AE126" s="431">
        <v>0</v>
      </c>
      <c r="AF126" s="431">
        <v>77714.97</v>
      </c>
      <c r="AG126" s="431"/>
      <c r="AH126" s="431">
        <v>166119.79</v>
      </c>
      <c r="AI126" s="431">
        <v>0</v>
      </c>
      <c r="AJ126" s="431">
        <v>166119.79</v>
      </c>
      <c r="AK126" s="433" t="s">
        <v>509</v>
      </c>
      <c r="AL126" s="431">
        <v>2557860.088</v>
      </c>
      <c r="AM126" s="431">
        <v>0</v>
      </c>
      <c r="AN126" s="431">
        <v>2557860.088</v>
      </c>
    </row>
    <row r="127" spans="1:40" s="429" customFormat="1" ht="9.9" customHeight="1">
      <c r="A127" s="433" t="s">
        <v>510</v>
      </c>
      <c r="B127" s="431">
        <v>811.87599999999998</v>
      </c>
      <c r="C127" s="431">
        <v>0</v>
      </c>
      <c r="D127" s="431">
        <v>811.87599999999998</v>
      </c>
      <c r="E127" s="431"/>
      <c r="F127" s="431">
        <v>448.755</v>
      </c>
      <c r="G127" s="431">
        <v>0</v>
      </c>
      <c r="H127" s="431">
        <v>448.755</v>
      </c>
      <c r="I127" s="431"/>
      <c r="J127" s="431">
        <v>38085.906000000003</v>
      </c>
      <c r="K127" s="431">
        <v>0</v>
      </c>
      <c r="L127" s="431">
        <v>38085.906000000003</v>
      </c>
      <c r="M127" s="433" t="s">
        <v>510</v>
      </c>
      <c r="N127" s="431">
        <v>7.0000000000000001E-3</v>
      </c>
      <c r="O127" s="431">
        <v>0</v>
      </c>
      <c r="P127" s="431">
        <v>7.0000000000000001E-3</v>
      </c>
      <c r="Q127" s="431"/>
      <c r="R127" s="431">
        <v>9000</v>
      </c>
      <c r="S127" s="431">
        <v>0</v>
      </c>
      <c r="T127" s="431">
        <v>9000</v>
      </c>
      <c r="U127" s="431"/>
      <c r="V127" s="431">
        <v>0</v>
      </c>
      <c r="W127" s="431">
        <v>0</v>
      </c>
      <c r="X127" s="431">
        <v>0</v>
      </c>
      <c r="Y127" s="433" t="s">
        <v>510</v>
      </c>
      <c r="Z127" s="431">
        <v>0</v>
      </c>
      <c r="AA127" s="431">
        <v>0</v>
      </c>
      <c r="AB127" s="431">
        <v>0</v>
      </c>
      <c r="AC127" s="431"/>
      <c r="AD127" s="431">
        <v>82.447999999999993</v>
      </c>
      <c r="AE127" s="431">
        <v>0</v>
      </c>
      <c r="AF127" s="431">
        <v>82.447999999999993</v>
      </c>
      <c r="AG127" s="431"/>
      <c r="AH127" s="431">
        <v>4848.4219999999996</v>
      </c>
      <c r="AI127" s="431">
        <v>0</v>
      </c>
      <c r="AJ127" s="431">
        <v>4848.4219999999996</v>
      </c>
      <c r="AK127" s="433" t="s">
        <v>510</v>
      </c>
      <c r="AL127" s="431">
        <v>53277.413999999997</v>
      </c>
      <c r="AM127" s="431">
        <v>0</v>
      </c>
      <c r="AN127" s="431">
        <v>53277.413999999997</v>
      </c>
    </row>
    <row r="128" spans="1:40" s="429" customFormat="1" ht="9.9" customHeight="1">
      <c r="A128" s="433" t="s">
        <v>511</v>
      </c>
      <c r="B128" s="431">
        <v>185069.147</v>
      </c>
      <c r="C128" s="431">
        <v>0</v>
      </c>
      <c r="D128" s="431">
        <v>185069.147</v>
      </c>
      <c r="E128" s="431"/>
      <c r="F128" s="431">
        <v>94071.843999999997</v>
      </c>
      <c r="G128" s="431">
        <v>0</v>
      </c>
      <c r="H128" s="431">
        <v>94071.843999999997</v>
      </c>
      <c r="I128" s="431"/>
      <c r="J128" s="431">
        <v>78978.005999999994</v>
      </c>
      <c r="K128" s="431">
        <v>0</v>
      </c>
      <c r="L128" s="431">
        <v>78978.005999999994</v>
      </c>
      <c r="M128" s="433" t="s">
        <v>511</v>
      </c>
      <c r="N128" s="431">
        <v>34310.896000000001</v>
      </c>
      <c r="O128" s="431">
        <v>0</v>
      </c>
      <c r="P128" s="431">
        <v>34310.896000000001</v>
      </c>
      <c r="Q128" s="431"/>
      <c r="R128" s="431">
        <v>0</v>
      </c>
      <c r="S128" s="431">
        <v>0</v>
      </c>
      <c r="T128" s="431">
        <v>0</v>
      </c>
      <c r="U128" s="431"/>
      <c r="V128" s="431">
        <v>20407.616000000002</v>
      </c>
      <c r="W128" s="431">
        <v>0</v>
      </c>
      <c r="X128" s="431">
        <v>20407.616000000002</v>
      </c>
      <c r="Y128" s="433" t="s">
        <v>511</v>
      </c>
      <c r="Z128" s="431">
        <v>56644.762000000002</v>
      </c>
      <c r="AA128" s="431">
        <v>0</v>
      </c>
      <c r="AB128" s="431">
        <v>56644.762000000002</v>
      </c>
      <c r="AC128" s="431"/>
      <c r="AD128" s="431">
        <v>7037.8339999999998</v>
      </c>
      <c r="AE128" s="431">
        <v>0</v>
      </c>
      <c r="AF128" s="431">
        <v>7037.8339999999998</v>
      </c>
      <c r="AG128" s="431"/>
      <c r="AH128" s="431">
        <v>0</v>
      </c>
      <c r="AI128" s="431">
        <v>0</v>
      </c>
      <c r="AJ128" s="431">
        <v>0</v>
      </c>
      <c r="AK128" s="433" t="s">
        <v>511</v>
      </c>
      <c r="AL128" s="431">
        <v>476520.10499999992</v>
      </c>
      <c r="AM128" s="431">
        <v>0</v>
      </c>
      <c r="AN128" s="431">
        <v>476520.10499999992</v>
      </c>
    </row>
    <row r="129" spans="1:40" s="429" customFormat="1" ht="9.9" customHeight="1">
      <c r="A129" s="433" t="s">
        <v>512</v>
      </c>
      <c r="B129" s="431">
        <v>-4.7720000000000002</v>
      </c>
      <c r="C129" s="431">
        <v>0</v>
      </c>
      <c r="D129" s="431">
        <v>-4.7720000000000002</v>
      </c>
      <c r="E129" s="431"/>
      <c r="F129" s="431">
        <v>-35.043999999999997</v>
      </c>
      <c r="G129" s="431">
        <v>0</v>
      </c>
      <c r="H129" s="431">
        <v>-35.043999999999997</v>
      </c>
      <c r="I129" s="431"/>
      <c r="J129" s="431">
        <v>4.3380000000000001</v>
      </c>
      <c r="K129" s="431">
        <v>0</v>
      </c>
      <c r="L129" s="431">
        <v>4.3380000000000001</v>
      </c>
      <c r="M129" s="433" t="s">
        <v>512</v>
      </c>
      <c r="N129" s="431">
        <v>-265.12799999999999</v>
      </c>
      <c r="O129" s="431">
        <v>0</v>
      </c>
      <c r="P129" s="431">
        <v>-265.12799999999999</v>
      </c>
      <c r="Q129" s="431"/>
      <c r="R129" s="431">
        <v>0</v>
      </c>
      <c r="S129" s="431">
        <v>0</v>
      </c>
      <c r="T129" s="431">
        <v>0</v>
      </c>
      <c r="U129" s="431"/>
      <c r="V129" s="431">
        <v>0</v>
      </c>
      <c r="W129" s="431">
        <v>0</v>
      </c>
      <c r="X129" s="431">
        <v>0</v>
      </c>
      <c r="Y129" s="433" t="s">
        <v>512</v>
      </c>
      <c r="Z129" s="431">
        <v>0</v>
      </c>
      <c r="AA129" s="431">
        <v>0</v>
      </c>
      <c r="AB129" s="431">
        <v>0</v>
      </c>
      <c r="AC129" s="431"/>
      <c r="AD129" s="431">
        <v>0</v>
      </c>
      <c r="AE129" s="431">
        <v>0</v>
      </c>
      <c r="AF129" s="431">
        <v>0</v>
      </c>
      <c r="AG129" s="431"/>
      <c r="AH129" s="431">
        <v>23.25</v>
      </c>
      <c r="AI129" s="431">
        <v>0</v>
      </c>
      <c r="AJ129" s="431">
        <v>23.25</v>
      </c>
      <c r="AK129" s="433" t="s">
        <v>512</v>
      </c>
      <c r="AL129" s="431">
        <v>-277.35599999999999</v>
      </c>
      <c r="AM129" s="431">
        <v>0</v>
      </c>
      <c r="AN129" s="431">
        <v>-277.35599999999999</v>
      </c>
    </row>
    <row r="130" spans="1:40" s="429" customFormat="1" ht="9.9" customHeight="1">
      <c r="A130" s="433" t="s">
        <v>513</v>
      </c>
      <c r="B130" s="431">
        <v>0</v>
      </c>
      <c r="C130" s="431">
        <v>0</v>
      </c>
      <c r="D130" s="431">
        <v>0</v>
      </c>
      <c r="E130" s="431"/>
      <c r="F130" s="431">
        <v>0</v>
      </c>
      <c r="G130" s="431">
        <v>0</v>
      </c>
      <c r="H130" s="431">
        <v>0</v>
      </c>
      <c r="I130" s="431"/>
      <c r="J130" s="431">
        <v>0</v>
      </c>
      <c r="K130" s="431">
        <v>0</v>
      </c>
      <c r="L130" s="431">
        <v>0</v>
      </c>
      <c r="M130" s="433" t="s">
        <v>513</v>
      </c>
      <c r="N130" s="431">
        <v>6203.0110000000004</v>
      </c>
      <c r="O130" s="431">
        <v>0</v>
      </c>
      <c r="P130" s="431">
        <v>6203.0110000000004</v>
      </c>
      <c r="Q130" s="431"/>
      <c r="R130" s="431">
        <v>-20895.242999999999</v>
      </c>
      <c r="S130" s="431">
        <v>0</v>
      </c>
      <c r="T130" s="431">
        <v>-20895.242999999999</v>
      </c>
      <c r="U130" s="431"/>
      <c r="V130" s="431">
        <v>0</v>
      </c>
      <c r="W130" s="431">
        <v>0</v>
      </c>
      <c r="X130" s="431">
        <v>0</v>
      </c>
      <c r="Y130" s="433" t="s">
        <v>513</v>
      </c>
      <c r="Z130" s="431">
        <v>8574.4660000000003</v>
      </c>
      <c r="AA130" s="431">
        <v>0</v>
      </c>
      <c r="AB130" s="431">
        <v>8574.4660000000003</v>
      </c>
      <c r="AC130" s="431"/>
      <c r="AD130" s="431">
        <v>-1800.489</v>
      </c>
      <c r="AE130" s="431">
        <v>0</v>
      </c>
      <c r="AF130" s="431">
        <v>-1800.489</v>
      </c>
      <c r="AG130" s="431"/>
      <c r="AH130" s="431">
        <v>-96949.808000000005</v>
      </c>
      <c r="AI130" s="431">
        <v>0</v>
      </c>
      <c r="AJ130" s="431">
        <v>-96949.808000000005</v>
      </c>
      <c r="AK130" s="433" t="s">
        <v>513</v>
      </c>
      <c r="AL130" s="431">
        <v>-104868.06299999999</v>
      </c>
      <c r="AM130" s="431">
        <v>0</v>
      </c>
      <c r="AN130" s="431">
        <v>-104868.06299999999</v>
      </c>
    </row>
    <row r="131" spans="1:40" s="25" customFormat="1" ht="9.9" customHeight="1">
      <c r="A131" s="433" t="s">
        <v>514</v>
      </c>
      <c r="B131" s="431">
        <v>64608.523000000001</v>
      </c>
      <c r="C131" s="431">
        <v>0</v>
      </c>
      <c r="D131" s="431">
        <v>64608.523000000001</v>
      </c>
      <c r="E131" s="431"/>
      <c r="F131" s="431">
        <v>56821.123</v>
      </c>
      <c r="G131" s="431">
        <v>0</v>
      </c>
      <c r="H131" s="431">
        <v>56821.123</v>
      </c>
      <c r="I131" s="431"/>
      <c r="J131" s="431">
        <v>12009.799000000001</v>
      </c>
      <c r="K131" s="431">
        <v>0</v>
      </c>
      <c r="L131" s="431">
        <v>12009.799000000001</v>
      </c>
      <c r="M131" s="433" t="s">
        <v>514</v>
      </c>
      <c r="N131" s="431">
        <v>41188.694000000003</v>
      </c>
      <c r="O131" s="431">
        <v>0</v>
      </c>
      <c r="P131" s="431">
        <v>41188.694000000003</v>
      </c>
      <c r="Q131" s="431"/>
      <c r="R131" s="431">
        <v>-8925.7039999999997</v>
      </c>
      <c r="S131" s="431">
        <v>0</v>
      </c>
      <c r="T131" s="431">
        <v>-8925.7039999999997</v>
      </c>
      <c r="U131" s="431"/>
      <c r="V131" s="431">
        <v>-38506.866999999998</v>
      </c>
      <c r="W131" s="431">
        <v>0</v>
      </c>
      <c r="X131" s="431">
        <v>-38506.866999999998</v>
      </c>
      <c r="Y131" s="433" t="s">
        <v>514</v>
      </c>
      <c r="Z131" s="431">
        <v>24288.409</v>
      </c>
      <c r="AA131" s="431">
        <v>0</v>
      </c>
      <c r="AB131" s="431">
        <v>24288.409</v>
      </c>
      <c r="AC131" s="431"/>
      <c r="AD131" s="431">
        <v>-11951.579</v>
      </c>
      <c r="AE131" s="431">
        <v>0</v>
      </c>
      <c r="AF131" s="431">
        <v>-11951.579</v>
      </c>
      <c r="AG131" s="431"/>
      <c r="AH131" s="431">
        <v>-26937.675999999999</v>
      </c>
      <c r="AI131" s="431">
        <v>0</v>
      </c>
      <c r="AJ131" s="431">
        <v>-26937.675999999999</v>
      </c>
      <c r="AK131" s="433" t="s">
        <v>514</v>
      </c>
      <c r="AL131" s="431">
        <v>112594.72200000001</v>
      </c>
      <c r="AM131" s="431">
        <v>0</v>
      </c>
      <c r="AN131" s="431">
        <v>112594.72200000001</v>
      </c>
    </row>
    <row r="132" spans="1:40" s="429" customFormat="1" ht="5.0999999999999996" customHeight="1">
      <c r="A132" s="433"/>
      <c r="B132" s="435"/>
      <c r="C132" s="435"/>
      <c r="D132" s="435"/>
      <c r="E132" s="435"/>
      <c r="F132" s="435"/>
      <c r="G132" s="435"/>
      <c r="H132" s="435"/>
      <c r="I132" s="435"/>
      <c r="J132" s="435">
        <v>0</v>
      </c>
      <c r="K132" s="435">
        <v>0</v>
      </c>
      <c r="L132" s="435">
        <v>0</v>
      </c>
      <c r="M132" s="433"/>
      <c r="N132" s="435"/>
      <c r="O132" s="435"/>
      <c r="P132" s="435"/>
      <c r="Q132" s="435"/>
      <c r="R132" s="435"/>
      <c r="S132" s="435"/>
      <c r="T132" s="435"/>
      <c r="U132" s="435"/>
      <c r="V132" s="435">
        <v>0</v>
      </c>
      <c r="W132" s="435">
        <v>0</v>
      </c>
      <c r="X132" s="435">
        <v>0</v>
      </c>
      <c r="Y132" s="433"/>
      <c r="Z132" s="435"/>
      <c r="AA132" s="435"/>
      <c r="AB132" s="435"/>
      <c r="AC132" s="435"/>
      <c r="AD132" s="435"/>
      <c r="AE132" s="435"/>
      <c r="AF132" s="435"/>
      <c r="AG132" s="435"/>
      <c r="AH132" s="435">
        <v>0</v>
      </c>
      <c r="AI132" s="435">
        <v>0</v>
      </c>
      <c r="AJ132" s="435">
        <v>0</v>
      </c>
      <c r="AK132" s="433"/>
      <c r="AL132" s="435"/>
      <c r="AM132" s="435"/>
      <c r="AN132" s="435"/>
    </row>
    <row r="133" spans="1:40" s="25" customFormat="1" ht="9.9" customHeight="1">
      <c r="A133" s="427" t="s">
        <v>515</v>
      </c>
      <c r="B133" s="428">
        <v>2817383.03</v>
      </c>
      <c r="C133" s="428">
        <v>68638.763000000006</v>
      </c>
      <c r="D133" s="428">
        <v>2886021.7930000001</v>
      </c>
      <c r="E133" s="428"/>
      <c r="F133" s="428">
        <v>4520620.7690000003</v>
      </c>
      <c r="G133" s="428">
        <v>29117.505000000001</v>
      </c>
      <c r="H133" s="428">
        <v>4549738.2750000004</v>
      </c>
      <c r="I133" s="428"/>
      <c r="J133" s="428">
        <v>2529943.483</v>
      </c>
      <c r="K133" s="428">
        <v>17690.078000000001</v>
      </c>
      <c r="L133" s="428">
        <v>2547633.5619999999</v>
      </c>
      <c r="M133" s="427" t="s">
        <v>515</v>
      </c>
      <c r="N133" s="428">
        <v>1403197.949</v>
      </c>
      <c r="O133" s="428">
        <v>4095.82</v>
      </c>
      <c r="P133" s="428">
        <v>1407293.77</v>
      </c>
      <c r="Q133" s="428"/>
      <c r="R133" s="428">
        <v>405021.03600000002</v>
      </c>
      <c r="S133" s="428">
        <v>23118.794000000002</v>
      </c>
      <c r="T133" s="428">
        <v>428139.83100000001</v>
      </c>
      <c r="U133" s="428"/>
      <c r="V133" s="428">
        <v>1980590.615</v>
      </c>
      <c r="W133" s="428">
        <v>56520.889000000003</v>
      </c>
      <c r="X133" s="428">
        <v>2037111.504</v>
      </c>
      <c r="Y133" s="427" t="s">
        <v>515</v>
      </c>
      <c r="Z133" s="428">
        <v>1047669.926</v>
      </c>
      <c r="AA133" s="428">
        <v>297910.87699999998</v>
      </c>
      <c r="AB133" s="428">
        <v>1345580.8030000001</v>
      </c>
      <c r="AC133" s="428"/>
      <c r="AD133" s="428">
        <v>701762.79599999997</v>
      </c>
      <c r="AE133" s="428">
        <v>11502.683999999999</v>
      </c>
      <c r="AF133" s="428">
        <v>713265.48</v>
      </c>
      <c r="AG133" s="428"/>
      <c r="AH133" s="428">
        <v>716129.93299999996</v>
      </c>
      <c r="AI133" s="428">
        <v>23221.463</v>
      </c>
      <c r="AJ133" s="428">
        <v>739351.39599999995</v>
      </c>
      <c r="AK133" s="427" t="s">
        <v>515</v>
      </c>
      <c r="AL133" s="428">
        <v>16122319.537000002</v>
      </c>
      <c r="AM133" s="428">
        <v>531816.87300000002</v>
      </c>
      <c r="AN133" s="428">
        <v>16654136.413999999</v>
      </c>
    </row>
    <row r="134" spans="1:40" s="429" customFormat="1" ht="2.25" customHeight="1">
      <c r="A134" s="439"/>
      <c r="B134" s="428"/>
      <c r="C134" s="428"/>
      <c r="D134" s="428"/>
      <c r="E134" s="428"/>
      <c r="F134" s="428"/>
      <c r="G134" s="428"/>
      <c r="H134" s="428"/>
      <c r="I134" s="428"/>
      <c r="J134" s="428">
        <v>0</v>
      </c>
      <c r="K134" s="428">
        <v>0</v>
      </c>
      <c r="L134" s="428">
        <v>0</v>
      </c>
      <c r="M134" s="439"/>
      <c r="N134" s="428"/>
      <c r="O134" s="428"/>
      <c r="P134" s="428"/>
      <c r="Q134" s="428"/>
      <c r="R134" s="428"/>
      <c r="S134" s="428"/>
      <c r="T134" s="428"/>
      <c r="U134" s="428"/>
      <c r="V134" s="428">
        <v>0</v>
      </c>
      <c r="W134" s="428">
        <v>0</v>
      </c>
      <c r="X134" s="428">
        <v>0</v>
      </c>
      <c r="Y134" s="439"/>
      <c r="Z134" s="428"/>
      <c r="AA134" s="428"/>
      <c r="AB134" s="428"/>
      <c r="AC134" s="428"/>
      <c r="AD134" s="428"/>
      <c r="AE134" s="428"/>
      <c r="AF134" s="428"/>
      <c r="AG134" s="428"/>
      <c r="AH134" s="428">
        <v>0</v>
      </c>
      <c r="AI134" s="428">
        <v>0</v>
      </c>
      <c r="AJ134" s="428">
        <v>0</v>
      </c>
      <c r="AK134" s="439"/>
      <c r="AL134" s="428"/>
      <c r="AM134" s="428"/>
      <c r="AN134" s="428"/>
    </row>
    <row r="135" spans="1:40" s="429" customFormat="1" ht="12.75" customHeight="1">
      <c r="A135" s="439" t="s">
        <v>516</v>
      </c>
      <c r="B135" s="440">
        <v>1587337.206</v>
      </c>
      <c r="C135" s="440">
        <v>0</v>
      </c>
      <c r="D135" s="440">
        <v>1587337.206</v>
      </c>
      <c r="E135" s="440"/>
      <c r="F135" s="440">
        <v>1030.7249999999999</v>
      </c>
      <c r="G135" s="440">
        <v>0</v>
      </c>
      <c r="H135" s="440">
        <v>1030.7249999999999</v>
      </c>
      <c r="I135" s="428"/>
      <c r="J135" s="440">
        <v>327.58300000000003</v>
      </c>
      <c r="K135" s="440">
        <v>0</v>
      </c>
      <c r="L135" s="440">
        <v>327.58300000000003</v>
      </c>
      <c r="M135" s="427" t="s">
        <v>516</v>
      </c>
      <c r="N135" s="440">
        <v>9768.7729999999992</v>
      </c>
      <c r="O135" s="440">
        <v>0</v>
      </c>
      <c r="P135" s="440">
        <v>9768.7729999999992</v>
      </c>
      <c r="Q135" s="440"/>
      <c r="R135" s="440">
        <v>0</v>
      </c>
      <c r="S135" s="440">
        <v>0</v>
      </c>
      <c r="T135" s="440">
        <v>0</v>
      </c>
      <c r="U135" s="428"/>
      <c r="V135" s="440">
        <v>5035983.1210000003</v>
      </c>
      <c r="W135" s="440">
        <v>0</v>
      </c>
      <c r="X135" s="440">
        <v>5035983.1210000003</v>
      </c>
      <c r="Y135" s="427" t="s">
        <v>516</v>
      </c>
      <c r="Z135" s="440">
        <v>0</v>
      </c>
      <c r="AA135" s="440">
        <v>0</v>
      </c>
      <c r="AB135" s="440">
        <v>0</v>
      </c>
      <c r="AC135" s="440"/>
      <c r="AD135" s="440">
        <v>0</v>
      </c>
      <c r="AE135" s="440">
        <v>0</v>
      </c>
      <c r="AF135" s="440">
        <v>0</v>
      </c>
      <c r="AG135" s="428"/>
      <c r="AH135" s="440">
        <v>1284.298</v>
      </c>
      <c r="AI135" s="440">
        <v>17.956</v>
      </c>
      <c r="AJ135" s="440">
        <v>1302.2539999999999</v>
      </c>
      <c r="AK135" s="427" t="s">
        <v>516</v>
      </c>
      <c r="AL135" s="440">
        <v>6635731.7060000012</v>
      </c>
      <c r="AM135" s="440">
        <v>17.956</v>
      </c>
      <c r="AN135" s="440">
        <v>6635749.6620000005</v>
      </c>
    </row>
    <row r="136" spans="1:40" s="429" customFormat="1" ht="9.9" customHeight="1">
      <c r="A136" s="433" t="s">
        <v>517</v>
      </c>
      <c r="B136" s="431">
        <v>0</v>
      </c>
      <c r="C136" s="431">
        <v>0</v>
      </c>
      <c r="D136" s="431">
        <v>0</v>
      </c>
      <c r="E136" s="431"/>
      <c r="F136" s="431">
        <v>0</v>
      </c>
      <c r="G136" s="431">
        <v>0</v>
      </c>
      <c r="H136" s="431">
        <v>0</v>
      </c>
      <c r="I136" s="431"/>
      <c r="J136" s="431">
        <v>0</v>
      </c>
      <c r="K136" s="431">
        <v>0</v>
      </c>
      <c r="L136" s="431">
        <v>0</v>
      </c>
      <c r="M136" s="433" t="s">
        <v>517</v>
      </c>
      <c r="N136" s="431">
        <v>8319.9549999999999</v>
      </c>
      <c r="O136" s="431">
        <v>0</v>
      </c>
      <c r="P136" s="431">
        <v>8319.9549999999999</v>
      </c>
      <c r="Q136" s="431"/>
      <c r="R136" s="431">
        <v>0</v>
      </c>
      <c r="S136" s="431">
        <v>0</v>
      </c>
      <c r="T136" s="431">
        <v>0</v>
      </c>
      <c r="U136" s="431"/>
      <c r="V136" s="431">
        <v>0</v>
      </c>
      <c r="W136" s="431">
        <v>0</v>
      </c>
      <c r="X136" s="431">
        <v>0</v>
      </c>
      <c r="Y136" s="433" t="s">
        <v>517</v>
      </c>
      <c r="Z136" s="431">
        <v>0</v>
      </c>
      <c r="AA136" s="431">
        <v>0</v>
      </c>
      <c r="AB136" s="431">
        <v>0</v>
      </c>
      <c r="AC136" s="431"/>
      <c r="AD136" s="431">
        <v>0</v>
      </c>
      <c r="AE136" s="431">
        <v>0</v>
      </c>
      <c r="AF136" s="431">
        <v>0</v>
      </c>
      <c r="AG136" s="431"/>
      <c r="AH136" s="431">
        <v>1284.298</v>
      </c>
      <c r="AI136" s="431">
        <v>17.956</v>
      </c>
      <c r="AJ136" s="431">
        <v>1302.2539999999999</v>
      </c>
      <c r="AK136" s="433" t="s">
        <v>517</v>
      </c>
      <c r="AL136" s="431">
        <v>9604.2530000000006</v>
      </c>
      <c r="AM136" s="431">
        <v>17.956</v>
      </c>
      <c r="AN136" s="431">
        <v>9622.2089999999989</v>
      </c>
    </row>
    <row r="137" spans="1:40" s="429" customFormat="1" ht="9.9" customHeight="1">
      <c r="A137" s="433" t="s">
        <v>518</v>
      </c>
      <c r="B137" s="431">
        <v>1587337.206</v>
      </c>
      <c r="C137" s="431">
        <v>0</v>
      </c>
      <c r="D137" s="431">
        <v>1587337.206</v>
      </c>
      <c r="E137" s="431"/>
      <c r="F137" s="431">
        <v>1030.7249999999999</v>
      </c>
      <c r="G137" s="431">
        <v>0</v>
      </c>
      <c r="H137" s="431">
        <v>1030.7249999999999</v>
      </c>
      <c r="I137" s="431"/>
      <c r="J137" s="431">
        <v>327.58300000000003</v>
      </c>
      <c r="K137" s="431">
        <v>0</v>
      </c>
      <c r="L137" s="431">
        <v>327.58300000000003</v>
      </c>
      <c r="M137" s="433" t="s">
        <v>518</v>
      </c>
      <c r="N137" s="431">
        <v>1448.818</v>
      </c>
      <c r="O137" s="431">
        <v>0</v>
      </c>
      <c r="P137" s="431">
        <v>1448.818</v>
      </c>
      <c r="Q137" s="431"/>
      <c r="R137" s="431">
        <v>0</v>
      </c>
      <c r="S137" s="431">
        <v>0</v>
      </c>
      <c r="T137" s="431">
        <v>0</v>
      </c>
      <c r="U137" s="431"/>
      <c r="V137" s="431">
        <v>5035983.1210000003</v>
      </c>
      <c r="W137" s="431">
        <v>0</v>
      </c>
      <c r="X137" s="431">
        <v>5035983.1210000003</v>
      </c>
      <c r="Y137" s="433" t="s">
        <v>518</v>
      </c>
      <c r="Z137" s="431">
        <v>0</v>
      </c>
      <c r="AA137" s="431">
        <v>0</v>
      </c>
      <c r="AB137" s="431">
        <v>0</v>
      </c>
      <c r="AC137" s="431"/>
      <c r="AD137" s="431">
        <v>0</v>
      </c>
      <c r="AE137" s="431">
        <v>0</v>
      </c>
      <c r="AF137" s="431">
        <v>0</v>
      </c>
      <c r="AG137" s="431"/>
      <c r="AH137" s="431">
        <v>0</v>
      </c>
      <c r="AI137" s="431">
        <v>0</v>
      </c>
      <c r="AJ137" s="431">
        <v>0</v>
      </c>
      <c r="AK137" s="433" t="s">
        <v>518</v>
      </c>
      <c r="AL137" s="431">
        <v>6626127.4530000007</v>
      </c>
      <c r="AM137" s="431">
        <v>0</v>
      </c>
      <c r="AN137" s="431">
        <v>6626127.4530000007</v>
      </c>
    </row>
    <row r="138" spans="1:40" s="429" customFormat="1" ht="9.9" customHeight="1">
      <c r="A138" s="433" t="s">
        <v>519</v>
      </c>
      <c r="B138" s="431">
        <v>0</v>
      </c>
      <c r="C138" s="431">
        <v>0</v>
      </c>
      <c r="D138" s="431">
        <v>0</v>
      </c>
      <c r="E138" s="431"/>
      <c r="F138" s="431">
        <v>0</v>
      </c>
      <c r="G138" s="431">
        <v>0</v>
      </c>
      <c r="H138" s="431">
        <v>0</v>
      </c>
      <c r="I138" s="431"/>
      <c r="J138" s="431">
        <v>0</v>
      </c>
      <c r="K138" s="431">
        <v>0</v>
      </c>
      <c r="L138" s="431">
        <v>0</v>
      </c>
      <c r="M138" s="433" t="s">
        <v>519</v>
      </c>
      <c r="N138" s="431">
        <v>0</v>
      </c>
      <c r="O138" s="431">
        <v>0</v>
      </c>
      <c r="P138" s="431">
        <v>0</v>
      </c>
      <c r="Q138" s="431"/>
      <c r="R138" s="431">
        <v>0</v>
      </c>
      <c r="S138" s="431">
        <v>0</v>
      </c>
      <c r="T138" s="431">
        <v>0</v>
      </c>
      <c r="U138" s="431"/>
      <c r="V138" s="431">
        <v>0</v>
      </c>
      <c r="W138" s="431">
        <v>0</v>
      </c>
      <c r="X138" s="431">
        <v>0</v>
      </c>
      <c r="Y138" s="433" t="s">
        <v>519</v>
      </c>
      <c r="Z138" s="431">
        <v>0</v>
      </c>
      <c r="AA138" s="431">
        <v>0</v>
      </c>
      <c r="AB138" s="431">
        <v>0</v>
      </c>
      <c r="AC138" s="431"/>
      <c r="AD138" s="431">
        <v>0</v>
      </c>
      <c r="AE138" s="431">
        <v>0</v>
      </c>
      <c r="AF138" s="431">
        <v>0</v>
      </c>
      <c r="AG138" s="431"/>
      <c r="AH138" s="431">
        <v>0</v>
      </c>
      <c r="AI138" s="431">
        <v>0</v>
      </c>
      <c r="AJ138" s="431">
        <v>0</v>
      </c>
      <c r="AK138" s="433" t="s">
        <v>519</v>
      </c>
      <c r="AL138" s="431">
        <v>0</v>
      </c>
      <c r="AM138" s="431">
        <v>0</v>
      </c>
      <c r="AN138" s="431">
        <v>0</v>
      </c>
    </row>
    <row r="139" spans="1:40" s="429" customFormat="1" ht="9.9" customHeight="1">
      <c r="A139" s="433" t="s">
        <v>520</v>
      </c>
      <c r="B139" s="431">
        <v>0</v>
      </c>
      <c r="C139" s="431">
        <v>0</v>
      </c>
      <c r="D139" s="431">
        <v>0</v>
      </c>
      <c r="E139" s="431"/>
      <c r="F139" s="431">
        <v>0</v>
      </c>
      <c r="G139" s="431">
        <v>0</v>
      </c>
      <c r="H139" s="431">
        <v>0</v>
      </c>
      <c r="I139" s="431"/>
      <c r="J139" s="431">
        <v>0</v>
      </c>
      <c r="K139" s="431">
        <v>0</v>
      </c>
      <c r="L139" s="431">
        <v>0</v>
      </c>
      <c r="M139" s="433" t="s">
        <v>520</v>
      </c>
      <c r="N139" s="431">
        <v>0</v>
      </c>
      <c r="O139" s="431">
        <v>0</v>
      </c>
      <c r="P139" s="431">
        <v>0</v>
      </c>
      <c r="Q139" s="431"/>
      <c r="R139" s="431">
        <v>0</v>
      </c>
      <c r="S139" s="431">
        <v>0</v>
      </c>
      <c r="T139" s="431">
        <v>0</v>
      </c>
      <c r="U139" s="431"/>
      <c r="V139" s="431">
        <v>0</v>
      </c>
      <c r="W139" s="431">
        <v>0</v>
      </c>
      <c r="X139" s="431">
        <v>0</v>
      </c>
      <c r="Y139" s="433" t="s">
        <v>520</v>
      </c>
      <c r="Z139" s="431">
        <v>0</v>
      </c>
      <c r="AA139" s="431">
        <v>0</v>
      </c>
      <c r="AB139" s="431">
        <v>0</v>
      </c>
      <c r="AC139" s="431"/>
      <c r="AD139" s="431">
        <v>0</v>
      </c>
      <c r="AE139" s="431">
        <v>0</v>
      </c>
      <c r="AF139" s="431">
        <v>0</v>
      </c>
      <c r="AG139" s="431"/>
      <c r="AH139" s="431">
        <v>0</v>
      </c>
      <c r="AI139" s="431">
        <v>0</v>
      </c>
      <c r="AJ139" s="431">
        <v>0</v>
      </c>
      <c r="AK139" s="433" t="s">
        <v>520</v>
      </c>
      <c r="AL139" s="431">
        <v>0</v>
      </c>
      <c r="AM139" s="431">
        <v>0</v>
      </c>
      <c r="AN139" s="431">
        <v>0</v>
      </c>
    </row>
    <row r="140" spans="1:40" s="7" customFormat="1" ht="8.25" customHeight="1" thickBot="1">
      <c r="A140" s="478"/>
      <c r="B140" s="441"/>
      <c r="C140" s="441"/>
      <c r="D140" s="441"/>
      <c r="E140" s="441"/>
      <c r="F140" s="441"/>
      <c r="G140" s="441"/>
      <c r="H140" s="441"/>
      <c r="I140" s="441"/>
      <c r="J140" s="441"/>
      <c r="K140" s="441"/>
      <c r="L140" s="441"/>
      <c r="M140" s="478"/>
      <c r="N140" s="443"/>
      <c r="O140" s="443"/>
      <c r="P140" s="443"/>
      <c r="Q140" s="443"/>
      <c r="R140" s="443"/>
      <c r="S140" s="443"/>
      <c r="T140" s="443"/>
      <c r="U140" s="443"/>
      <c r="V140" s="443"/>
      <c r="W140" s="443"/>
      <c r="X140" s="443"/>
      <c r="Y140" s="478"/>
      <c r="Z140" s="443"/>
      <c r="AA140" s="443"/>
      <c r="AB140" s="443"/>
      <c r="AC140" s="443"/>
      <c r="AD140" s="443"/>
      <c r="AE140" s="443"/>
      <c r="AF140" s="443"/>
      <c r="AG140" s="443"/>
      <c r="AH140" s="443"/>
      <c r="AI140" s="443"/>
      <c r="AJ140" s="443"/>
      <c r="AK140" s="478"/>
      <c r="AL140" s="443"/>
      <c r="AM140" s="443"/>
      <c r="AN140" s="443"/>
    </row>
    <row r="141" spans="1:40" s="120" customFormat="1" ht="13.5" customHeight="1" thickTop="1">
      <c r="A141" s="479" t="s">
        <v>469</v>
      </c>
      <c r="B141" s="480"/>
      <c r="C141" s="480"/>
      <c r="D141" s="480"/>
      <c r="E141" s="446"/>
      <c r="F141" s="446"/>
      <c r="G141" s="446"/>
      <c r="H141" s="446"/>
      <c r="I141" s="446"/>
      <c r="J141" s="446"/>
      <c r="K141" s="446"/>
      <c r="L141" s="446"/>
      <c r="M141" s="481" t="s">
        <v>469</v>
      </c>
      <c r="N141" s="448"/>
      <c r="O141" s="448"/>
      <c r="P141" s="448"/>
      <c r="Q141" s="448"/>
      <c r="R141" s="448"/>
      <c r="S141" s="448"/>
      <c r="T141" s="448"/>
      <c r="U141" s="448"/>
      <c r="V141" s="448"/>
      <c r="W141" s="448"/>
      <c r="X141" s="448"/>
      <c r="Y141" s="447" t="s">
        <v>469</v>
      </c>
      <c r="Z141" s="449"/>
      <c r="AA141" s="449"/>
      <c r="AB141" s="449"/>
      <c r="AC141" s="449"/>
      <c r="AD141" s="449"/>
      <c r="AE141" s="449"/>
      <c r="AF141" s="449"/>
      <c r="AG141" s="449"/>
      <c r="AH141" s="449"/>
      <c r="AI141" s="449"/>
      <c r="AJ141" s="449"/>
      <c r="AK141" s="447" t="s">
        <v>469</v>
      </c>
      <c r="AL141" s="449"/>
      <c r="AM141" s="449"/>
      <c r="AN141" s="449"/>
    </row>
    <row r="142" spans="1:40" s="120" customFormat="1" ht="13.5" customHeight="1">
      <c r="A142" s="481" t="s">
        <v>521</v>
      </c>
      <c r="B142" s="482"/>
      <c r="C142" s="482"/>
      <c r="D142" s="482"/>
      <c r="E142" s="483"/>
      <c r="F142" s="483"/>
      <c r="G142" s="483"/>
      <c r="H142" s="483"/>
      <c r="I142" s="483"/>
      <c r="J142" s="483"/>
      <c r="K142" s="483"/>
      <c r="L142" s="483"/>
      <c r="M142" s="481" t="s">
        <v>521</v>
      </c>
      <c r="N142" s="448"/>
      <c r="O142" s="448"/>
      <c r="P142" s="448"/>
      <c r="Q142" s="448"/>
      <c r="R142" s="448"/>
      <c r="S142" s="448"/>
      <c r="T142" s="448"/>
      <c r="U142" s="448"/>
      <c r="V142" s="448"/>
      <c r="W142" s="448"/>
      <c r="X142" s="448"/>
      <c r="Y142" s="481" t="s">
        <v>521</v>
      </c>
      <c r="Z142" s="448"/>
      <c r="AA142" s="448"/>
      <c r="AB142" s="448"/>
      <c r="AC142" s="448"/>
      <c r="AD142" s="448"/>
      <c r="AE142" s="448"/>
      <c r="AF142" s="448"/>
      <c r="AG142" s="448"/>
      <c r="AH142" s="448"/>
      <c r="AI142" s="448"/>
      <c r="AJ142" s="448"/>
      <c r="AK142" s="481" t="s">
        <v>521</v>
      </c>
      <c r="AL142" s="448"/>
      <c r="AM142" s="448"/>
      <c r="AN142" s="448"/>
    </row>
    <row r="143" spans="1:40">
      <c r="D143" s="485"/>
      <c r="M143" s="481"/>
      <c r="AK143" s="238" t="s">
        <v>69</v>
      </c>
      <c r="AN143" s="485"/>
    </row>
    <row r="200" spans="3:3">
      <c r="C200" s="484" t="s">
        <v>61</v>
      </c>
    </row>
  </sheetData>
  <mergeCells count="55">
    <mergeCell ref="AK72:AK73"/>
    <mergeCell ref="AL72:AN72"/>
    <mergeCell ref="R72:T72"/>
    <mergeCell ref="V72:X72"/>
    <mergeCell ref="Y72:Y73"/>
    <mergeCell ref="Z72:AB72"/>
    <mergeCell ref="AD72:AF72"/>
    <mergeCell ref="AH72:AJ72"/>
    <mergeCell ref="A72:A73"/>
    <mergeCell ref="B72:D72"/>
    <mergeCell ref="F72:H72"/>
    <mergeCell ref="J72:L72"/>
    <mergeCell ref="M72:M73"/>
    <mergeCell ref="N72:P72"/>
    <mergeCell ref="A69:L69"/>
    <mergeCell ref="M69:X69"/>
    <mergeCell ref="Y69:AJ69"/>
    <mergeCell ref="AK69:AN69"/>
    <mergeCell ref="A70:L70"/>
    <mergeCell ref="M70:X70"/>
    <mergeCell ref="Y70:AJ70"/>
    <mergeCell ref="AK70:AN70"/>
    <mergeCell ref="AK6:AK7"/>
    <mergeCell ref="AL6:AN6"/>
    <mergeCell ref="A68:L68"/>
    <mergeCell ref="M68:X68"/>
    <mergeCell ref="Y68:AJ68"/>
    <mergeCell ref="AK68:AN68"/>
    <mergeCell ref="R6:T6"/>
    <mergeCell ref="V6:X6"/>
    <mergeCell ref="Y6:Y7"/>
    <mergeCell ref="Z6:AB6"/>
    <mergeCell ref="AD6:AF6"/>
    <mergeCell ref="AH6:AJ6"/>
    <mergeCell ref="A6:A7"/>
    <mergeCell ref="B6:D6"/>
    <mergeCell ref="F6:H6"/>
    <mergeCell ref="J6:L6"/>
    <mergeCell ref="M6:M7"/>
    <mergeCell ref="N6:P6"/>
    <mergeCell ref="A3:L3"/>
    <mergeCell ref="M3:X3"/>
    <mergeCell ref="Y3:AJ3"/>
    <mergeCell ref="AK3:AN3"/>
    <mergeCell ref="A4:L4"/>
    <mergeCell ref="M4:X4"/>
    <mergeCell ref="Y4:AJ4"/>
    <mergeCell ref="AK4:AN4"/>
    <mergeCell ref="M1:T1"/>
    <mergeCell ref="Y1:AF1"/>
    <mergeCell ref="AK1:AN1"/>
    <mergeCell ref="A2:L2"/>
    <mergeCell ref="M2:X2"/>
    <mergeCell ref="Y2:AJ2"/>
    <mergeCell ref="AK2:AN2"/>
  </mergeCells>
  <printOptions horizontalCentered="1" verticalCentered="1" gridLinesSet="0"/>
  <pageMargins left="0.75" right="0.75" top="1" bottom="1" header="0.59055118110236227" footer="0.59055118110236227"/>
  <pageSetup paperSize="9" scale="64" fitToHeight="12" orientation="landscape" r:id="rId1"/>
  <headerFooter alignWithMargins="0"/>
  <rowBreaks count="2" manualBreakCount="2">
    <brk id="67" max="47" man="1"/>
    <brk id="142" max="16383" man="1"/>
  </rowBreaks>
  <colBreaks count="3" manualBreakCount="3">
    <brk id="12" max="150" man="1"/>
    <brk id="24" max="150" man="1"/>
    <brk id="36" max="15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289D4-CD03-47C1-9D30-436D4982AC3C}">
  <sheetPr>
    <pageSetUpPr autoPageBreaks="0"/>
  </sheetPr>
  <dimension ref="A1:AU318"/>
  <sheetViews>
    <sheetView showGridLines="0" topLeftCell="Z1" zoomScaleNormal="100" zoomScaleSheetLayoutView="100" workbookViewId="0"/>
  </sheetViews>
  <sheetFormatPr baseColWidth="10" defaultColWidth="11.44140625" defaultRowHeight="13.2"/>
  <cols>
    <col min="1" max="1" width="58.44140625" style="7" customWidth="1"/>
    <col min="2" max="2" width="13.44140625" style="7" bestFit="1" customWidth="1"/>
    <col min="3" max="4" width="11.5546875" style="7" bestFit="1" customWidth="1"/>
    <col min="5" max="5" width="2.5546875" style="7" customWidth="1"/>
    <col min="6" max="8" width="11" style="7" bestFit="1" customWidth="1"/>
    <col min="9" max="9" width="2.109375" style="7" customWidth="1"/>
    <col min="10" max="12" width="11" style="7" customWidth="1"/>
    <col min="13" max="13" width="55.44140625" style="7" customWidth="1"/>
    <col min="14" max="16" width="10.109375" style="7" customWidth="1"/>
    <col min="17" max="17" width="2.5546875" style="7" customWidth="1"/>
    <col min="18" max="18" width="11" style="7" bestFit="1" customWidth="1"/>
    <col min="19" max="19" width="10.109375" style="7" customWidth="1"/>
    <col min="20" max="20" width="11" style="7" bestFit="1" customWidth="1"/>
    <col min="21" max="21" width="1.88671875" style="7" customWidth="1"/>
    <col min="22" max="24" width="11" style="7" customWidth="1"/>
    <col min="25" max="25" width="55.44140625" style="7" customWidth="1"/>
    <col min="26" max="27" width="10.109375" style="7" customWidth="1"/>
    <col min="28" max="28" width="11" style="7" bestFit="1" customWidth="1"/>
    <col min="29" max="29" width="2.5546875" style="7" customWidth="1"/>
    <col min="30" max="32" width="10.109375" style="7" customWidth="1"/>
    <col min="33" max="33" width="1.88671875" style="7" customWidth="1"/>
    <col min="34" max="36" width="10.109375" style="7" customWidth="1"/>
    <col min="37" max="37" width="55.44140625" style="7" customWidth="1"/>
    <col min="38" max="40" width="10.88671875" style="7" customWidth="1"/>
    <col min="41" max="41" width="12.88671875" style="7" bestFit="1" customWidth="1"/>
    <col min="42" max="16384" width="11.44140625" style="7"/>
  </cols>
  <sheetData>
    <row r="1" spans="1:47" s="491" customFormat="1" ht="18" customHeight="1">
      <c r="A1" s="1202" t="s">
        <v>1065</v>
      </c>
      <c r="B1" s="488"/>
      <c r="C1" s="488"/>
      <c r="D1" s="488"/>
      <c r="E1" s="488"/>
      <c r="F1" s="488"/>
      <c r="G1" s="488"/>
      <c r="H1" s="488"/>
      <c r="I1" s="488"/>
      <c r="J1" s="488"/>
      <c r="K1" s="488"/>
      <c r="L1" s="488"/>
      <c r="M1" s="489"/>
      <c r="N1" s="490"/>
      <c r="O1" s="490"/>
      <c r="P1" s="490"/>
      <c r="Q1" s="490"/>
      <c r="R1" s="490"/>
      <c r="S1" s="490"/>
      <c r="T1" s="490"/>
      <c r="U1" s="490"/>
      <c r="V1" s="490"/>
      <c r="W1" s="490"/>
      <c r="X1" s="490"/>
      <c r="Y1" s="489"/>
      <c r="Z1" s="489"/>
      <c r="AA1" s="489"/>
      <c r="AB1" s="489"/>
      <c r="AC1" s="489"/>
      <c r="AD1" s="489"/>
      <c r="AE1" s="489"/>
      <c r="AF1" s="489"/>
      <c r="AG1" s="489"/>
      <c r="AH1" s="489"/>
      <c r="AI1" s="489"/>
      <c r="AJ1" s="489"/>
      <c r="AK1" s="489"/>
      <c r="AL1" s="489"/>
      <c r="AM1" s="489"/>
      <c r="AN1" s="489"/>
    </row>
    <row r="2" spans="1:47" s="373" customFormat="1" ht="24" customHeight="1">
      <c r="A2" s="492" t="s">
        <v>522</v>
      </c>
      <c r="B2" s="492"/>
      <c r="C2" s="492"/>
      <c r="D2" s="492"/>
      <c r="E2" s="492"/>
      <c r="F2" s="492"/>
      <c r="G2" s="492"/>
      <c r="H2" s="492"/>
      <c r="I2" s="492"/>
      <c r="J2" s="492"/>
      <c r="K2" s="492"/>
      <c r="L2" s="492"/>
      <c r="M2" s="492" t="s">
        <v>522</v>
      </c>
      <c r="N2" s="492"/>
      <c r="O2" s="492"/>
      <c r="P2" s="492"/>
      <c r="Q2" s="492"/>
      <c r="R2" s="492"/>
      <c r="S2" s="492"/>
      <c r="T2" s="492"/>
      <c r="U2" s="492"/>
      <c r="V2" s="492"/>
      <c r="W2" s="492"/>
      <c r="X2" s="492"/>
      <c r="Y2" s="492" t="s">
        <v>522</v>
      </c>
      <c r="Z2" s="492"/>
      <c r="AA2" s="492"/>
      <c r="AB2" s="492"/>
      <c r="AC2" s="492"/>
      <c r="AD2" s="492"/>
      <c r="AE2" s="492"/>
      <c r="AF2" s="492"/>
      <c r="AG2" s="492"/>
      <c r="AH2" s="492"/>
      <c r="AI2" s="492"/>
      <c r="AJ2" s="492"/>
      <c r="AK2" s="492" t="s">
        <v>522</v>
      </c>
      <c r="AL2" s="492"/>
      <c r="AM2" s="492"/>
      <c r="AN2" s="492"/>
      <c r="AO2" s="493"/>
      <c r="AP2" s="493"/>
      <c r="AQ2" s="493"/>
      <c r="AR2" s="493"/>
      <c r="AS2" s="493"/>
      <c r="AT2" s="493"/>
      <c r="AU2" s="493"/>
    </row>
    <row r="3" spans="1:47" s="404" customFormat="1" ht="18" customHeight="1">
      <c r="A3" s="402">
        <v>45169</v>
      </c>
      <c r="B3" s="402"/>
      <c r="C3" s="402"/>
      <c r="D3" s="402"/>
      <c r="E3" s="402"/>
      <c r="F3" s="402"/>
      <c r="G3" s="402"/>
      <c r="H3" s="402"/>
      <c r="I3" s="402"/>
      <c r="J3" s="402"/>
      <c r="K3" s="402"/>
      <c r="L3" s="402"/>
      <c r="M3" s="402">
        <v>45169</v>
      </c>
      <c r="N3" s="402"/>
      <c r="O3" s="402"/>
      <c r="P3" s="402"/>
      <c r="Q3" s="402"/>
      <c r="R3" s="402"/>
      <c r="S3" s="402"/>
      <c r="T3" s="402"/>
      <c r="U3" s="402"/>
      <c r="V3" s="402"/>
      <c r="W3" s="402"/>
      <c r="X3" s="402"/>
      <c r="Y3" s="402">
        <v>45169</v>
      </c>
      <c r="Z3" s="402"/>
      <c r="AA3" s="402"/>
      <c r="AB3" s="402"/>
      <c r="AC3" s="402"/>
      <c r="AD3" s="402"/>
      <c r="AE3" s="402"/>
      <c r="AF3" s="402"/>
      <c r="AG3" s="402"/>
      <c r="AH3" s="402"/>
      <c r="AI3" s="402"/>
      <c r="AJ3" s="402"/>
      <c r="AK3" s="403">
        <v>45169</v>
      </c>
      <c r="AL3" s="403"/>
      <c r="AM3" s="403"/>
      <c r="AN3" s="403"/>
    </row>
    <row r="4" spans="1:47" s="376" customFormat="1" ht="15" customHeight="1">
      <c r="A4" s="405" t="s">
        <v>419</v>
      </c>
      <c r="B4" s="405"/>
      <c r="C4" s="405"/>
      <c r="D4" s="405"/>
      <c r="E4" s="405"/>
      <c r="F4" s="405"/>
      <c r="G4" s="405"/>
      <c r="H4" s="405"/>
      <c r="I4" s="405"/>
      <c r="J4" s="405"/>
      <c r="K4" s="405"/>
      <c r="L4" s="405"/>
      <c r="M4" s="405" t="s">
        <v>419</v>
      </c>
      <c r="N4" s="405"/>
      <c r="O4" s="405"/>
      <c r="P4" s="405"/>
      <c r="Q4" s="405"/>
      <c r="R4" s="405"/>
      <c r="S4" s="405"/>
      <c r="T4" s="405"/>
      <c r="U4" s="405"/>
      <c r="V4" s="405"/>
      <c r="W4" s="405"/>
      <c r="X4" s="405"/>
      <c r="Y4" s="405" t="s">
        <v>419</v>
      </c>
      <c r="Z4" s="405"/>
      <c r="AA4" s="405"/>
      <c r="AB4" s="405"/>
      <c r="AC4" s="405"/>
      <c r="AD4" s="405"/>
      <c r="AE4" s="405"/>
      <c r="AF4" s="405"/>
      <c r="AG4" s="405"/>
      <c r="AH4" s="405"/>
      <c r="AI4" s="405"/>
      <c r="AJ4" s="405"/>
      <c r="AK4" s="405" t="s">
        <v>419</v>
      </c>
      <c r="AL4" s="405"/>
      <c r="AM4" s="405"/>
      <c r="AN4" s="405"/>
    </row>
    <row r="5" spans="1:47" s="498" customFormat="1" ht="6" customHeight="1" thickBot="1">
      <c r="A5" s="494"/>
      <c r="B5" s="494"/>
      <c r="C5" s="494"/>
      <c r="D5" s="494"/>
      <c r="E5" s="494"/>
      <c r="F5" s="494"/>
      <c r="G5" s="494"/>
      <c r="H5" s="494"/>
      <c r="I5" s="494"/>
      <c r="J5" s="494"/>
      <c r="K5" s="494"/>
      <c r="L5" s="494"/>
      <c r="M5" s="495"/>
      <c r="N5" s="496"/>
      <c r="O5" s="496"/>
      <c r="P5" s="496"/>
      <c r="Q5" s="496"/>
      <c r="R5" s="496"/>
      <c r="S5" s="496"/>
      <c r="T5" s="496"/>
      <c r="U5" s="496"/>
      <c r="V5" s="496"/>
      <c r="W5" s="496"/>
      <c r="X5" s="496"/>
      <c r="Y5" s="495"/>
      <c r="Z5" s="495"/>
      <c r="AA5" s="495"/>
      <c r="AB5" s="495"/>
      <c r="AC5" s="495"/>
      <c r="AD5" s="495"/>
      <c r="AE5" s="495"/>
      <c r="AF5" s="495"/>
      <c r="AG5" s="495"/>
      <c r="AH5" s="495"/>
      <c r="AI5" s="495"/>
      <c r="AJ5" s="495"/>
      <c r="AK5" s="495"/>
      <c r="AL5" s="495"/>
      <c r="AM5" s="495"/>
      <c r="AN5" s="497"/>
    </row>
    <row r="6" spans="1:47" ht="27" customHeight="1" thickTop="1">
      <c r="A6" s="499"/>
      <c r="B6" s="414" t="s">
        <v>28</v>
      </c>
      <c r="C6" s="414"/>
      <c r="D6" s="414"/>
      <c r="E6" s="415"/>
      <c r="F6" s="414" t="s">
        <v>29</v>
      </c>
      <c r="G6" s="414"/>
      <c r="H6" s="414"/>
      <c r="I6" s="416"/>
      <c r="J6" s="414" t="s">
        <v>30</v>
      </c>
      <c r="K6" s="414"/>
      <c r="L6" s="414"/>
      <c r="M6" s="500"/>
      <c r="N6" s="414" t="s">
        <v>421</v>
      </c>
      <c r="O6" s="414"/>
      <c r="P6" s="414"/>
      <c r="Q6" s="417"/>
      <c r="R6" s="414" t="s">
        <v>523</v>
      </c>
      <c r="S6" s="414"/>
      <c r="T6" s="414"/>
      <c r="U6" s="416"/>
      <c r="V6" s="414" t="s">
        <v>33</v>
      </c>
      <c r="W6" s="414"/>
      <c r="X6" s="414"/>
      <c r="Y6" s="500"/>
      <c r="Z6" s="414" t="s">
        <v>422</v>
      </c>
      <c r="AA6" s="414"/>
      <c r="AB6" s="414"/>
      <c r="AC6" s="417"/>
      <c r="AD6" s="414" t="s">
        <v>423</v>
      </c>
      <c r="AE6" s="414"/>
      <c r="AF6" s="414"/>
      <c r="AG6" s="416"/>
      <c r="AH6" s="414" t="s">
        <v>36</v>
      </c>
      <c r="AI6" s="414"/>
      <c r="AJ6" s="414"/>
      <c r="AK6" s="500"/>
      <c r="AL6" s="418" t="s">
        <v>424</v>
      </c>
      <c r="AM6" s="418"/>
      <c r="AN6" s="418"/>
      <c r="AO6" s="501"/>
    </row>
    <row r="7" spans="1:47" ht="12" customHeight="1">
      <c r="A7" s="502"/>
      <c r="B7" s="471" t="s">
        <v>425</v>
      </c>
      <c r="C7" s="472" t="s">
        <v>426</v>
      </c>
      <c r="D7" s="472" t="s">
        <v>427</v>
      </c>
      <c r="E7" s="471"/>
      <c r="F7" s="472" t="s">
        <v>425</v>
      </c>
      <c r="G7" s="472" t="s">
        <v>426</v>
      </c>
      <c r="H7" s="472" t="s">
        <v>427</v>
      </c>
      <c r="I7" s="471"/>
      <c r="J7" s="422" t="s">
        <v>425</v>
      </c>
      <c r="K7" s="423" t="s">
        <v>426</v>
      </c>
      <c r="L7" s="422" t="s">
        <v>427</v>
      </c>
      <c r="M7" s="503"/>
      <c r="N7" s="422" t="s">
        <v>425</v>
      </c>
      <c r="O7" s="423" t="s">
        <v>426</v>
      </c>
      <c r="P7" s="422" t="s">
        <v>427</v>
      </c>
      <c r="Q7" s="422"/>
      <c r="R7" s="422" t="s">
        <v>425</v>
      </c>
      <c r="S7" s="423" t="s">
        <v>426</v>
      </c>
      <c r="T7" s="422" t="s">
        <v>427</v>
      </c>
      <c r="U7" s="422"/>
      <c r="V7" s="423" t="s">
        <v>425</v>
      </c>
      <c r="W7" s="423" t="s">
        <v>426</v>
      </c>
      <c r="X7" s="423" t="s">
        <v>427</v>
      </c>
      <c r="Y7" s="503"/>
      <c r="Z7" s="422" t="s">
        <v>425</v>
      </c>
      <c r="AA7" s="423" t="s">
        <v>426</v>
      </c>
      <c r="AB7" s="423" t="s">
        <v>427</v>
      </c>
      <c r="AC7" s="422"/>
      <c r="AD7" s="423" t="s">
        <v>425</v>
      </c>
      <c r="AE7" s="423" t="s">
        <v>426</v>
      </c>
      <c r="AF7" s="423" t="s">
        <v>427</v>
      </c>
      <c r="AG7" s="422"/>
      <c r="AH7" s="422" t="s">
        <v>425</v>
      </c>
      <c r="AI7" s="423" t="s">
        <v>426</v>
      </c>
      <c r="AJ7" s="422" t="s">
        <v>427</v>
      </c>
      <c r="AK7" s="503"/>
      <c r="AL7" s="422" t="s">
        <v>425</v>
      </c>
      <c r="AM7" s="423" t="s">
        <v>426</v>
      </c>
      <c r="AN7" s="423" t="s">
        <v>427</v>
      </c>
    </row>
    <row r="8" spans="1:47" s="25" customFormat="1" ht="5.25" customHeight="1">
      <c r="A8" s="473"/>
      <c r="B8" s="425"/>
      <c r="C8" s="425"/>
      <c r="D8" s="425"/>
      <c r="E8" s="504"/>
      <c r="F8" s="425"/>
      <c r="G8" s="425"/>
      <c r="H8" s="425"/>
      <c r="I8" s="425"/>
      <c r="J8" s="425"/>
      <c r="K8" s="425"/>
      <c r="L8" s="425"/>
      <c r="M8" s="426"/>
      <c r="N8" s="425"/>
      <c r="O8" s="425"/>
      <c r="P8" s="425"/>
      <c r="Q8" s="505"/>
      <c r="R8" s="425"/>
      <c r="S8" s="425"/>
      <c r="T8" s="425"/>
      <c r="U8" s="425"/>
      <c r="V8" s="425"/>
      <c r="W8" s="425"/>
      <c r="X8" s="425"/>
      <c r="Y8" s="426"/>
      <c r="Z8" s="425"/>
      <c r="AA8" s="425"/>
      <c r="AB8" s="425"/>
      <c r="AC8" s="505"/>
      <c r="AD8" s="425"/>
      <c r="AE8" s="425"/>
      <c r="AF8" s="425"/>
      <c r="AG8" s="425"/>
      <c r="AH8" s="425"/>
      <c r="AI8" s="425"/>
      <c r="AJ8" s="425"/>
      <c r="AK8" s="426"/>
      <c r="AL8" s="425"/>
      <c r="AM8" s="425"/>
      <c r="AN8" s="425"/>
    </row>
    <row r="9" spans="1:47" s="429" customFormat="1" ht="8.1" customHeight="1">
      <c r="A9" s="506" t="s">
        <v>524</v>
      </c>
      <c r="B9" s="428">
        <v>467662.50669999997</v>
      </c>
      <c r="C9" s="428">
        <v>2605.4773999999998</v>
      </c>
      <c r="D9" s="428">
        <v>470267.9841</v>
      </c>
      <c r="E9" s="428"/>
      <c r="F9" s="428">
        <v>792123.70684</v>
      </c>
      <c r="G9" s="428">
        <v>1587.47883</v>
      </c>
      <c r="H9" s="428">
        <v>793711.18566999992</v>
      </c>
      <c r="I9" s="428"/>
      <c r="J9" s="428">
        <v>370512.06942000001</v>
      </c>
      <c r="K9" s="428">
        <v>377.98503000000005</v>
      </c>
      <c r="L9" s="428">
        <v>370890.05445</v>
      </c>
      <c r="M9" s="506" t="s">
        <v>524</v>
      </c>
      <c r="N9" s="428">
        <v>301468.66418999998</v>
      </c>
      <c r="O9" s="428">
        <v>305.62801999999999</v>
      </c>
      <c r="P9" s="428">
        <v>301774.29220999999</v>
      </c>
      <c r="Q9" s="428"/>
      <c r="R9" s="428">
        <v>80666.704129999998</v>
      </c>
      <c r="S9" s="428">
        <v>4740.3920399999997</v>
      </c>
      <c r="T9" s="428">
        <v>85407.096170000004</v>
      </c>
      <c r="U9" s="428"/>
      <c r="V9" s="428">
        <v>348940.21422000002</v>
      </c>
      <c r="W9" s="428">
        <v>1210.3282899999999</v>
      </c>
      <c r="X9" s="428">
        <v>350150.54251</v>
      </c>
      <c r="Y9" s="506" t="s">
        <v>524</v>
      </c>
      <c r="Z9" s="428">
        <v>134280.21140999999</v>
      </c>
      <c r="AA9" s="428">
        <v>26706.37473</v>
      </c>
      <c r="AB9" s="428">
        <v>160986.58614</v>
      </c>
      <c r="AC9" s="428"/>
      <c r="AD9" s="428">
        <v>88988.610319999992</v>
      </c>
      <c r="AE9" s="428">
        <v>883.98642000000007</v>
      </c>
      <c r="AF9" s="428">
        <v>89872.596739999994</v>
      </c>
      <c r="AG9" s="428"/>
      <c r="AH9" s="428">
        <v>76232.296629999997</v>
      </c>
      <c r="AI9" s="428">
        <v>785.91866000000005</v>
      </c>
      <c r="AJ9" s="428">
        <v>77018.215290000007</v>
      </c>
      <c r="AK9" s="506" t="s">
        <v>524</v>
      </c>
      <c r="AL9" s="428">
        <v>2660874.98386</v>
      </c>
      <c r="AM9" s="428">
        <v>39203.56942</v>
      </c>
      <c r="AN9" s="428">
        <v>2700078.5532799996</v>
      </c>
      <c r="AO9" s="507"/>
    </row>
    <row r="10" spans="1:47" s="429" customFormat="1" ht="9" customHeight="1">
      <c r="A10" s="508" t="s">
        <v>525</v>
      </c>
      <c r="B10" s="431">
        <v>4088.14977</v>
      </c>
      <c r="C10" s="431">
        <v>1642.6506000000002</v>
      </c>
      <c r="D10" s="431">
        <v>5730.8003699999999</v>
      </c>
      <c r="E10" s="431"/>
      <c r="F10" s="431">
        <v>7902.73866</v>
      </c>
      <c r="G10" s="431">
        <v>575.34275000000002</v>
      </c>
      <c r="H10" s="431">
        <v>8478.0814100000007</v>
      </c>
      <c r="I10" s="431"/>
      <c r="J10" s="431">
        <v>5587.2209899999998</v>
      </c>
      <c r="K10" s="431">
        <v>351.46487999999999</v>
      </c>
      <c r="L10" s="431">
        <v>5938.6858700000003</v>
      </c>
      <c r="M10" s="508" t="s">
        <v>525</v>
      </c>
      <c r="N10" s="431">
        <v>5861.7624100000003</v>
      </c>
      <c r="O10" s="431">
        <v>300.20332999999999</v>
      </c>
      <c r="P10" s="431">
        <v>6161.9657400000006</v>
      </c>
      <c r="Q10" s="431"/>
      <c r="R10" s="431">
        <v>2247.6970899999997</v>
      </c>
      <c r="S10" s="431">
        <v>113.32474000000001</v>
      </c>
      <c r="T10" s="431">
        <v>2361.0218300000001</v>
      </c>
      <c r="U10" s="431"/>
      <c r="V10" s="431">
        <v>6651.4771700000001</v>
      </c>
      <c r="W10" s="431">
        <v>1210.3282899999999</v>
      </c>
      <c r="X10" s="431">
        <v>7861.8054599999996</v>
      </c>
      <c r="Y10" s="508" t="s">
        <v>525</v>
      </c>
      <c r="Z10" s="431">
        <v>1174.6931299999999</v>
      </c>
      <c r="AA10" s="431">
        <v>175.67195999999998</v>
      </c>
      <c r="AB10" s="431">
        <v>1350.36509</v>
      </c>
      <c r="AC10" s="431"/>
      <c r="AD10" s="431">
        <v>3093.2702000000004</v>
      </c>
      <c r="AE10" s="431">
        <v>60.671330000000005</v>
      </c>
      <c r="AF10" s="431">
        <v>3153.9415299999996</v>
      </c>
      <c r="AG10" s="431"/>
      <c r="AH10" s="431">
        <v>2526.3165600000002</v>
      </c>
      <c r="AI10" s="431">
        <v>572.49348999999995</v>
      </c>
      <c r="AJ10" s="431">
        <v>3098.8100499999996</v>
      </c>
      <c r="AK10" s="508" t="s">
        <v>525</v>
      </c>
      <c r="AL10" s="431">
        <v>39133.325979999994</v>
      </c>
      <c r="AM10" s="431">
        <v>5002.1513699999996</v>
      </c>
      <c r="AN10" s="431">
        <v>44135.477349999994</v>
      </c>
      <c r="AO10" s="507"/>
    </row>
    <row r="11" spans="1:47" s="429" customFormat="1" ht="9" customHeight="1">
      <c r="A11" s="433" t="s">
        <v>526</v>
      </c>
      <c r="B11" s="431">
        <v>2371.0476600000002</v>
      </c>
      <c r="C11" s="431">
        <v>0</v>
      </c>
      <c r="D11" s="431">
        <v>2371.0476600000002</v>
      </c>
      <c r="E11" s="431"/>
      <c r="F11" s="431">
        <v>0</v>
      </c>
      <c r="G11" s="431">
        <v>0</v>
      </c>
      <c r="H11" s="431">
        <v>0</v>
      </c>
      <c r="I11" s="431"/>
      <c r="J11" s="431">
        <v>766.20783999999992</v>
      </c>
      <c r="K11" s="431">
        <v>0</v>
      </c>
      <c r="L11" s="431">
        <v>766.20783999999992</v>
      </c>
      <c r="M11" s="433" t="s">
        <v>526</v>
      </c>
      <c r="N11" s="431">
        <v>0</v>
      </c>
      <c r="O11" s="431">
        <v>0</v>
      </c>
      <c r="P11" s="431">
        <v>0</v>
      </c>
      <c r="Q11" s="431"/>
      <c r="R11" s="431">
        <v>0</v>
      </c>
      <c r="S11" s="431">
        <v>0</v>
      </c>
      <c r="T11" s="431">
        <v>0</v>
      </c>
      <c r="U11" s="431"/>
      <c r="V11" s="431">
        <v>0</v>
      </c>
      <c r="W11" s="431">
        <v>0</v>
      </c>
      <c r="X11" s="431">
        <v>0</v>
      </c>
      <c r="Y11" s="433" t="s">
        <v>526</v>
      </c>
      <c r="Z11" s="431">
        <v>0</v>
      </c>
      <c r="AA11" s="431">
        <v>0</v>
      </c>
      <c r="AB11" s="431">
        <v>0</v>
      </c>
      <c r="AC11" s="431"/>
      <c r="AD11" s="431">
        <v>0</v>
      </c>
      <c r="AE11" s="431">
        <v>0</v>
      </c>
      <c r="AF11" s="431">
        <v>0</v>
      </c>
      <c r="AG11" s="431"/>
      <c r="AH11" s="431">
        <v>0</v>
      </c>
      <c r="AI11" s="431">
        <v>0</v>
      </c>
      <c r="AJ11" s="431">
        <v>0</v>
      </c>
      <c r="AK11" s="433" t="s">
        <v>526</v>
      </c>
      <c r="AL11" s="431">
        <v>3137.2555000000002</v>
      </c>
      <c r="AM11" s="431">
        <v>0</v>
      </c>
      <c r="AN11" s="431">
        <v>3137.2555000000002</v>
      </c>
      <c r="AO11" s="507"/>
    </row>
    <row r="12" spans="1:47" s="429" customFormat="1" ht="9" customHeight="1">
      <c r="A12" s="433" t="s">
        <v>527</v>
      </c>
      <c r="B12" s="431">
        <v>7829.7953899999993</v>
      </c>
      <c r="C12" s="431">
        <v>0</v>
      </c>
      <c r="D12" s="431">
        <v>7829.7953899999993</v>
      </c>
      <c r="E12" s="431"/>
      <c r="F12" s="431">
        <v>14015.704460000001</v>
      </c>
      <c r="G12" s="431">
        <v>0</v>
      </c>
      <c r="H12" s="431">
        <v>14015.704460000001</v>
      </c>
      <c r="I12" s="431"/>
      <c r="J12" s="431">
        <v>2426.2976200000003</v>
      </c>
      <c r="K12" s="431">
        <v>0</v>
      </c>
      <c r="L12" s="431">
        <v>2426.2976200000003</v>
      </c>
      <c r="M12" s="433" t="s">
        <v>527</v>
      </c>
      <c r="N12" s="431">
        <v>559.17994999999996</v>
      </c>
      <c r="O12" s="431">
        <v>0</v>
      </c>
      <c r="P12" s="431">
        <v>559.17994999999996</v>
      </c>
      <c r="Q12" s="431"/>
      <c r="R12" s="431">
        <v>849.46758</v>
      </c>
      <c r="S12" s="431">
        <v>0</v>
      </c>
      <c r="T12" s="431">
        <v>849.46758</v>
      </c>
      <c r="U12" s="431"/>
      <c r="V12" s="431">
        <v>0</v>
      </c>
      <c r="W12" s="431">
        <v>0</v>
      </c>
      <c r="X12" s="431">
        <v>0</v>
      </c>
      <c r="Y12" s="433" t="s">
        <v>527</v>
      </c>
      <c r="Z12" s="431">
        <v>0</v>
      </c>
      <c r="AA12" s="431">
        <v>0</v>
      </c>
      <c r="AB12" s="431">
        <v>0</v>
      </c>
      <c r="AC12" s="431"/>
      <c r="AD12" s="431">
        <v>421.27701000000002</v>
      </c>
      <c r="AE12" s="431">
        <v>0</v>
      </c>
      <c r="AF12" s="431">
        <v>421.27701000000002</v>
      </c>
      <c r="AG12" s="431"/>
      <c r="AH12" s="431">
        <v>618.97613000000001</v>
      </c>
      <c r="AI12" s="431">
        <v>0</v>
      </c>
      <c r="AJ12" s="431">
        <v>618.97613000000001</v>
      </c>
      <c r="AK12" s="433" t="s">
        <v>527</v>
      </c>
      <c r="AL12" s="431">
        <v>26720.698140000004</v>
      </c>
      <c r="AM12" s="431">
        <v>0</v>
      </c>
      <c r="AN12" s="431">
        <v>26720.698140000004</v>
      </c>
      <c r="AO12" s="507"/>
    </row>
    <row r="13" spans="1:47" s="429" customFormat="1" ht="9" customHeight="1">
      <c r="A13" s="433" t="s">
        <v>528</v>
      </c>
      <c r="B13" s="431">
        <v>453374.41416000004</v>
      </c>
      <c r="C13" s="431">
        <v>26.883700000000001</v>
      </c>
      <c r="D13" s="431">
        <v>453401.29785999999</v>
      </c>
      <c r="E13" s="431"/>
      <c r="F13" s="431">
        <v>771000.84599000006</v>
      </c>
      <c r="G13" s="431">
        <v>0</v>
      </c>
      <c r="H13" s="431">
        <v>771000.84599000006</v>
      </c>
      <c r="I13" s="431"/>
      <c r="J13" s="431">
        <v>361603.27760999999</v>
      </c>
      <c r="K13" s="431">
        <v>26.472390000000001</v>
      </c>
      <c r="L13" s="431">
        <v>361629.75</v>
      </c>
      <c r="M13" s="433" t="s">
        <v>528</v>
      </c>
      <c r="N13" s="431">
        <v>295047.72182999999</v>
      </c>
      <c r="O13" s="431">
        <v>5.42469</v>
      </c>
      <c r="P13" s="431">
        <v>295053.14652000001</v>
      </c>
      <c r="Q13" s="431"/>
      <c r="R13" s="431">
        <v>77569.53946</v>
      </c>
      <c r="S13" s="431">
        <v>0</v>
      </c>
      <c r="T13" s="431">
        <v>77569.53946</v>
      </c>
      <c r="U13" s="431"/>
      <c r="V13" s="431">
        <v>342239.33720000001</v>
      </c>
      <c r="W13" s="431">
        <v>0</v>
      </c>
      <c r="X13" s="431">
        <v>342239.33720000001</v>
      </c>
      <c r="Y13" s="433" t="s">
        <v>528</v>
      </c>
      <c r="Z13" s="431">
        <v>116767.3037</v>
      </c>
      <c r="AA13" s="431">
        <v>26530.434209999999</v>
      </c>
      <c r="AB13" s="431">
        <v>143297.73791</v>
      </c>
      <c r="AC13" s="431"/>
      <c r="AD13" s="431">
        <v>85474.063110000003</v>
      </c>
      <c r="AE13" s="431">
        <v>373.99178000000001</v>
      </c>
      <c r="AF13" s="431">
        <v>85848.054889999999</v>
      </c>
      <c r="AG13" s="431"/>
      <c r="AH13" s="431">
        <v>73087.003939999995</v>
      </c>
      <c r="AI13" s="431">
        <v>44.240410000000004</v>
      </c>
      <c r="AJ13" s="431">
        <v>73131.244349999994</v>
      </c>
      <c r="AK13" s="433" t="s">
        <v>528</v>
      </c>
      <c r="AL13" s="431">
        <v>2576163.5070000002</v>
      </c>
      <c r="AM13" s="431">
        <v>27007.447179999999</v>
      </c>
      <c r="AN13" s="431">
        <v>2603170.9541799999</v>
      </c>
      <c r="AO13" s="507"/>
    </row>
    <row r="14" spans="1:47" s="429" customFormat="1" ht="9" customHeight="1">
      <c r="A14" s="433" t="s">
        <v>529</v>
      </c>
      <c r="B14" s="431">
        <v>0</v>
      </c>
      <c r="C14" s="431">
        <v>0</v>
      </c>
      <c r="D14" s="431">
        <v>0</v>
      </c>
      <c r="E14" s="431"/>
      <c r="F14" s="431">
        <v>0</v>
      </c>
      <c r="G14" s="431">
        <v>0</v>
      </c>
      <c r="H14" s="431">
        <v>0</v>
      </c>
      <c r="I14" s="431"/>
      <c r="J14" s="431">
        <v>0</v>
      </c>
      <c r="K14" s="431">
        <v>0</v>
      </c>
      <c r="L14" s="431">
        <v>0</v>
      </c>
      <c r="M14" s="433" t="s">
        <v>529</v>
      </c>
      <c r="N14" s="431">
        <v>0</v>
      </c>
      <c r="O14" s="431">
        <v>0</v>
      </c>
      <c r="P14" s="431">
        <v>0</v>
      </c>
      <c r="Q14" s="431"/>
      <c r="R14" s="431">
        <v>0</v>
      </c>
      <c r="S14" s="431">
        <v>0</v>
      </c>
      <c r="T14" s="431">
        <v>0</v>
      </c>
      <c r="U14" s="431"/>
      <c r="V14" s="431">
        <v>0</v>
      </c>
      <c r="W14" s="431">
        <v>0</v>
      </c>
      <c r="X14" s="431">
        <v>0</v>
      </c>
      <c r="Y14" s="433" t="s">
        <v>529</v>
      </c>
      <c r="Z14" s="431">
        <v>22.8</v>
      </c>
      <c r="AA14" s="431">
        <v>0</v>
      </c>
      <c r="AB14" s="431">
        <v>22.8</v>
      </c>
      <c r="AC14" s="431"/>
      <c r="AD14" s="431">
        <v>0</v>
      </c>
      <c r="AE14" s="431">
        <v>0</v>
      </c>
      <c r="AF14" s="431">
        <v>0</v>
      </c>
      <c r="AG14" s="431"/>
      <c r="AH14" s="431">
        <v>0</v>
      </c>
      <c r="AI14" s="431">
        <v>0</v>
      </c>
      <c r="AJ14" s="431">
        <v>0</v>
      </c>
      <c r="AK14" s="433" t="s">
        <v>529</v>
      </c>
      <c r="AL14" s="431">
        <v>22.8</v>
      </c>
      <c r="AM14" s="431">
        <v>0</v>
      </c>
      <c r="AN14" s="431">
        <v>22.8</v>
      </c>
      <c r="AO14" s="507"/>
    </row>
    <row r="15" spans="1:47" s="429" customFormat="1" ht="9" customHeight="1">
      <c r="A15" s="433" t="s">
        <v>530</v>
      </c>
      <c r="B15" s="431">
        <v>0</v>
      </c>
      <c r="C15" s="431">
        <v>0</v>
      </c>
      <c r="D15" s="431">
        <v>0</v>
      </c>
      <c r="E15" s="431"/>
      <c r="F15" s="431">
        <v>0</v>
      </c>
      <c r="G15" s="431">
        <v>0</v>
      </c>
      <c r="H15" s="431">
        <v>0</v>
      </c>
      <c r="I15" s="431"/>
      <c r="J15" s="431">
        <v>0</v>
      </c>
      <c r="K15" s="431">
        <v>0</v>
      </c>
      <c r="L15" s="431">
        <v>0</v>
      </c>
      <c r="M15" s="433" t="s">
        <v>530</v>
      </c>
      <c r="N15" s="431">
        <v>0</v>
      </c>
      <c r="O15" s="431">
        <v>0</v>
      </c>
      <c r="P15" s="431">
        <v>0</v>
      </c>
      <c r="Q15" s="431"/>
      <c r="R15" s="431">
        <v>0</v>
      </c>
      <c r="S15" s="431">
        <v>0</v>
      </c>
      <c r="T15" s="431">
        <v>0</v>
      </c>
      <c r="U15" s="431"/>
      <c r="V15" s="431">
        <v>0</v>
      </c>
      <c r="W15" s="431">
        <v>0</v>
      </c>
      <c r="X15" s="431">
        <v>0</v>
      </c>
      <c r="Y15" s="433" t="s">
        <v>530</v>
      </c>
      <c r="Z15" s="431">
        <v>0</v>
      </c>
      <c r="AA15" s="431">
        <v>0</v>
      </c>
      <c r="AB15" s="431">
        <v>0</v>
      </c>
      <c r="AC15" s="431"/>
      <c r="AD15" s="431">
        <v>0</v>
      </c>
      <c r="AE15" s="431">
        <v>0</v>
      </c>
      <c r="AF15" s="431">
        <v>0</v>
      </c>
      <c r="AG15" s="431"/>
      <c r="AH15" s="431">
        <v>0</v>
      </c>
      <c r="AI15" s="431">
        <v>0</v>
      </c>
      <c r="AJ15" s="431">
        <v>0</v>
      </c>
      <c r="AK15" s="433" t="s">
        <v>530</v>
      </c>
      <c r="AL15" s="431">
        <v>0</v>
      </c>
      <c r="AM15" s="431">
        <v>0</v>
      </c>
      <c r="AN15" s="431">
        <v>0</v>
      </c>
      <c r="AO15" s="507"/>
    </row>
    <row r="16" spans="1:47" s="429" customFormat="1" ht="9" customHeight="1">
      <c r="A16" s="433" t="s">
        <v>531</v>
      </c>
      <c r="B16" s="431">
        <v>-0.90027999999999997</v>
      </c>
      <c r="C16" s="431">
        <v>935.94309999999996</v>
      </c>
      <c r="D16" s="431">
        <v>935.04281999999989</v>
      </c>
      <c r="E16" s="431"/>
      <c r="F16" s="431">
        <v>-795.58226999999999</v>
      </c>
      <c r="G16" s="431">
        <v>1012.13608</v>
      </c>
      <c r="H16" s="431">
        <v>216.55381</v>
      </c>
      <c r="I16" s="431"/>
      <c r="J16" s="431">
        <v>129.06536</v>
      </c>
      <c r="K16" s="431">
        <v>4.7759999999999997E-2</v>
      </c>
      <c r="L16" s="431">
        <v>129.11312000000001</v>
      </c>
      <c r="M16" s="433" t="s">
        <v>531</v>
      </c>
      <c r="N16" s="431">
        <v>0</v>
      </c>
      <c r="O16" s="431">
        <v>0</v>
      </c>
      <c r="P16" s="431">
        <v>0</v>
      </c>
      <c r="Q16" s="431"/>
      <c r="R16" s="431">
        <v>0</v>
      </c>
      <c r="S16" s="431">
        <v>1692.8447800000001</v>
      </c>
      <c r="T16" s="431">
        <v>1692.8447800000001</v>
      </c>
      <c r="U16" s="431"/>
      <c r="V16" s="431">
        <v>49.399850000000001</v>
      </c>
      <c r="W16" s="431">
        <v>0</v>
      </c>
      <c r="X16" s="431">
        <v>49.399850000000001</v>
      </c>
      <c r="Y16" s="433" t="s">
        <v>531</v>
      </c>
      <c r="Z16" s="431">
        <v>16315.414580000001</v>
      </c>
      <c r="AA16" s="431">
        <v>0</v>
      </c>
      <c r="AB16" s="431">
        <v>16315.414580000001</v>
      </c>
      <c r="AC16" s="431"/>
      <c r="AD16" s="431">
        <v>0</v>
      </c>
      <c r="AE16" s="431">
        <v>449.32330999999999</v>
      </c>
      <c r="AF16" s="431">
        <v>449.32330999999999</v>
      </c>
      <c r="AG16" s="431"/>
      <c r="AH16" s="431">
        <v>0</v>
      </c>
      <c r="AI16" s="431">
        <v>169.18476000000001</v>
      </c>
      <c r="AJ16" s="431">
        <v>169.18476000000001</v>
      </c>
      <c r="AK16" s="433" t="s">
        <v>531</v>
      </c>
      <c r="AL16" s="431">
        <v>15697.39724</v>
      </c>
      <c r="AM16" s="431">
        <v>4259.4797900000003</v>
      </c>
      <c r="AN16" s="431">
        <v>19956.87703</v>
      </c>
      <c r="AO16" s="507"/>
    </row>
    <row r="17" spans="1:41" s="429" customFormat="1" ht="9" customHeight="1">
      <c r="A17" s="433" t="s">
        <v>532</v>
      </c>
      <c r="B17" s="431">
        <v>0</v>
      </c>
      <c r="C17" s="431">
        <v>0</v>
      </c>
      <c r="D17" s="431">
        <v>0</v>
      </c>
      <c r="E17" s="431"/>
      <c r="F17" s="431">
        <v>0</v>
      </c>
      <c r="G17" s="431">
        <v>0</v>
      </c>
      <c r="H17" s="431">
        <v>0</v>
      </c>
      <c r="I17" s="431"/>
      <c r="J17" s="431">
        <v>0</v>
      </c>
      <c r="K17" s="431">
        <v>0</v>
      </c>
      <c r="L17" s="431">
        <v>0</v>
      </c>
      <c r="M17" s="433" t="s">
        <v>532</v>
      </c>
      <c r="N17" s="431">
        <v>0</v>
      </c>
      <c r="O17" s="431">
        <v>0</v>
      </c>
      <c r="P17" s="431">
        <v>0</v>
      </c>
      <c r="Q17" s="431"/>
      <c r="R17" s="431">
        <v>0</v>
      </c>
      <c r="S17" s="431">
        <v>0</v>
      </c>
      <c r="T17" s="431">
        <v>0</v>
      </c>
      <c r="U17" s="431"/>
      <c r="V17" s="431">
        <v>0</v>
      </c>
      <c r="W17" s="431">
        <v>0</v>
      </c>
      <c r="X17" s="431">
        <v>0</v>
      </c>
      <c r="Y17" s="433" t="s">
        <v>532</v>
      </c>
      <c r="Z17" s="431">
        <v>0</v>
      </c>
      <c r="AA17" s="431">
        <v>0</v>
      </c>
      <c r="AB17" s="431">
        <v>0</v>
      </c>
      <c r="AC17" s="431"/>
      <c r="AD17" s="431">
        <v>0</v>
      </c>
      <c r="AE17" s="431">
        <v>0</v>
      </c>
      <c r="AF17" s="431">
        <v>0</v>
      </c>
      <c r="AG17" s="431"/>
      <c r="AH17" s="431">
        <v>0</v>
      </c>
      <c r="AI17" s="431">
        <v>0</v>
      </c>
      <c r="AJ17" s="431">
        <v>0</v>
      </c>
      <c r="AK17" s="433" t="s">
        <v>532</v>
      </c>
      <c r="AL17" s="431">
        <v>0</v>
      </c>
      <c r="AM17" s="431">
        <v>0</v>
      </c>
      <c r="AN17" s="431">
        <v>0</v>
      </c>
      <c r="AO17" s="507"/>
    </row>
    <row r="18" spans="1:41" s="429" customFormat="1" ht="9" customHeight="1">
      <c r="A18" s="433" t="s">
        <v>452</v>
      </c>
      <c r="B18" s="431">
        <v>0</v>
      </c>
      <c r="C18" s="431">
        <v>0</v>
      </c>
      <c r="D18" s="431">
        <v>0</v>
      </c>
      <c r="E18" s="431"/>
      <c r="F18" s="431">
        <v>0</v>
      </c>
      <c r="G18" s="431">
        <v>0</v>
      </c>
      <c r="H18" s="431">
        <v>0</v>
      </c>
      <c r="I18" s="431"/>
      <c r="J18" s="431">
        <v>0</v>
      </c>
      <c r="K18" s="431">
        <v>0</v>
      </c>
      <c r="L18" s="431">
        <v>0</v>
      </c>
      <c r="M18" s="433" t="s">
        <v>452</v>
      </c>
      <c r="N18" s="431">
        <v>0</v>
      </c>
      <c r="O18" s="431">
        <v>0</v>
      </c>
      <c r="P18" s="431">
        <v>0</v>
      </c>
      <c r="Q18" s="431"/>
      <c r="R18" s="431">
        <v>0</v>
      </c>
      <c r="S18" s="431">
        <v>2934.2225199999998</v>
      </c>
      <c r="T18" s="431">
        <v>2934.2225199999998</v>
      </c>
      <c r="U18" s="431"/>
      <c r="V18" s="431">
        <v>0</v>
      </c>
      <c r="W18" s="431">
        <v>0</v>
      </c>
      <c r="X18" s="431">
        <v>0</v>
      </c>
      <c r="Y18" s="433" t="s">
        <v>452</v>
      </c>
      <c r="Z18" s="431">
        <v>0</v>
      </c>
      <c r="AA18" s="431">
        <v>0.26856000000000002</v>
      </c>
      <c r="AB18" s="431">
        <v>0.26856000000000002</v>
      </c>
      <c r="AC18" s="431"/>
      <c r="AD18" s="431">
        <v>0</v>
      </c>
      <c r="AE18" s="431">
        <v>0</v>
      </c>
      <c r="AF18" s="431">
        <v>0</v>
      </c>
      <c r="AG18" s="431"/>
      <c r="AH18" s="431">
        <v>0</v>
      </c>
      <c r="AI18" s="431">
        <v>0</v>
      </c>
      <c r="AJ18" s="431">
        <v>0</v>
      </c>
      <c r="AK18" s="433" t="s">
        <v>452</v>
      </c>
      <c r="AL18" s="431">
        <v>0</v>
      </c>
      <c r="AM18" s="431">
        <v>2934.4910799999998</v>
      </c>
      <c r="AN18" s="431">
        <v>2934.4910799999998</v>
      </c>
      <c r="AO18" s="507"/>
    </row>
    <row r="19" spans="1:41" s="429" customFormat="1" ht="5.0999999999999996" customHeight="1">
      <c r="A19" s="433"/>
      <c r="B19" s="431"/>
      <c r="C19" s="431"/>
      <c r="D19" s="431"/>
      <c r="E19" s="431"/>
      <c r="F19" s="431"/>
      <c r="G19" s="431"/>
      <c r="H19" s="431"/>
      <c r="I19" s="431"/>
      <c r="J19" s="431"/>
      <c r="K19" s="431"/>
      <c r="L19" s="431"/>
      <c r="M19" s="433"/>
      <c r="N19" s="431"/>
      <c r="O19" s="431"/>
      <c r="P19" s="431"/>
      <c r="Q19" s="431"/>
      <c r="R19" s="431"/>
      <c r="S19" s="431"/>
      <c r="T19" s="431"/>
      <c r="U19" s="431"/>
      <c r="V19" s="431">
        <v>0</v>
      </c>
      <c r="W19" s="431">
        <v>0</v>
      </c>
      <c r="X19" s="431">
        <v>0</v>
      </c>
      <c r="Y19" s="433"/>
      <c r="Z19" s="431"/>
      <c r="AA19" s="431"/>
      <c r="AB19" s="431"/>
      <c r="AC19" s="431"/>
      <c r="AD19" s="431"/>
      <c r="AE19" s="431"/>
      <c r="AF19" s="431"/>
      <c r="AG19" s="431"/>
      <c r="AH19" s="431">
        <v>0</v>
      </c>
      <c r="AI19" s="431">
        <v>0</v>
      </c>
      <c r="AJ19" s="431">
        <v>0</v>
      </c>
      <c r="AK19" s="433"/>
      <c r="AL19" s="431"/>
      <c r="AM19" s="431"/>
      <c r="AN19" s="431"/>
      <c r="AO19" s="507"/>
    </row>
    <row r="20" spans="1:41" s="25" customFormat="1" ht="9.75" customHeight="1">
      <c r="A20" s="427" t="s">
        <v>533</v>
      </c>
      <c r="B20" s="428">
        <v>94013.099610000005</v>
      </c>
      <c r="C20" s="428">
        <v>602.44535999999994</v>
      </c>
      <c r="D20" s="428">
        <v>94615.544970000003</v>
      </c>
      <c r="E20" s="428"/>
      <c r="F20" s="428">
        <v>172581.73293</v>
      </c>
      <c r="G20" s="428">
        <v>1449.6826599999999</v>
      </c>
      <c r="H20" s="428">
        <v>174031.41558999999</v>
      </c>
      <c r="I20" s="428"/>
      <c r="J20" s="428">
        <v>88020.728640000001</v>
      </c>
      <c r="K20" s="428">
        <v>39.880879999999998</v>
      </c>
      <c r="L20" s="428">
        <v>88060.609519999998</v>
      </c>
      <c r="M20" s="427" t="s">
        <v>533</v>
      </c>
      <c r="N20" s="428">
        <v>66456.488509999996</v>
      </c>
      <c r="O20" s="428">
        <v>2.2627299999999999</v>
      </c>
      <c r="P20" s="428">
        <v>66458.751239999998</v>
      </c>
      <c r="Q20" s="428"/>
      <c r="R20" s="428">
        <v>19887.122289999999</v>
      </c>
      <c r="S20" s="428">
        <v>3153.23848</v>
      </c>
      <c r="T20" s="428">
        <v>23040.360769999999</v>
      </c>
      <c r="U20" s="428"/>
      <c r="V20" s="428">
        <v>77645.252049999996</v>
      </c>
      <c r="W20" s="428">
        <v>1131.2073700000001</v>
      </c>
      <c r="X20" s="428">
        <v>78776.459419999999</v>
      </c>
      <c r="Y20" s="427" t="s">
        <v>533</v>
      </c>
      <c r="Z20" s="428">
        <v>33614.055009999996</v>
      </c>
      <c r="AA20" s="428">
        <v>7420.97667</v>
      </c>
      <c r="AB20" s="428">
        <v>41035.03168</v>
      </c>
      <c r="AC20" s="428"/>
      <c r="AD20" s="428">
        <v>33457.238469999997</v>
      </c>
      <c r="AE20" s="428">
        <v>174.88216</v>
      </c>
      <c r="AF20" s="428">
        <v>33632.120630000005</v>
      </c>
      <c r="AG20" s="428"/>
      <c r="AH20" s="428">
        <v>33479.881410000002</v>
      </c>
      <c r="AI20" s="428">
        <v>335.44459000000001</v>
      </c>
      <c r="AJ20" s="428">
        <v>33815.326000000001</v>
      </c>
      <c r="AK20" s="427" t="s">
        <v>533</v>
      </c>
      <c r="AL20" s="428">
        <v>619155.59892000002</v>
      </c>
      <c r="AM20" s="428">
        <v>14310.020899999998</v>
      </c>
      <c r="AN20" s="428">
        <v>633465.61982000002</v>
      </c>
    </row>
    <row r="21" spans="1:41" s="429" customFormat="1" ht="9" customHeight="1">
      <c r="A21" s="433" t="s">
        <v>534</v>
      </c>
      <c r="B21" s="431">
        <v>61718.5265</v>
      </c>
      <c r="C21" s="431">
        <v>437.22588999999999</v>
      </c>
      <c r="D21" s="431">
        <v>62155.752390000001</v>
      </c>
      <c r="E21" s="431"/>
      <c r="F21" s="431">
        <v>118030.94074999999</v>
      </c>
      <c r="G21" s="431">
        <v>360.50221999999997</v>
      </c>
      <c r="H21" s="431">
        <v>118391.44297</v>
      </c>
      <c r="I21" s="431"/>
      <c r="J21" s="431">
        <v>57834.964869999996</v>
      </c>
      <c r="K21" s="431">
        <v>39.880879999999998</v>
      </c>
      <c r="L21" s="431">
        <v>57874.84575</v>
      </c>
      <c r="M21" s="433" t="s">
        <v>534</v>
      </c>
      <c r="N21" s="431">
        <v>26516.160929999998</v>
      </c>
      <c r="O21" s="431">
        <v>0</v>
      </c>
      <c r="P21" s="431">
        <v>26516.160929999998</v>
      </c>
      <c r="Q21" s="431"/>
      <c r="R21" s="431">
        <v>17407.68549</v>
      </c>
      <c r="S21" s="431">
        <v>314.34703999999999</v>
      </c>
      <c r="T21" s="431">
        <v>17722.03253</v>
      </c>
      <c r="U21" s="431"/>
      <c r="V21" s="431">
        <v>38738.933939999995</v>
      </c>
      <c r="W21" s="431">
        <v>887.13864000000001</v>
      </c>
      <c r="X21" s="431">
        <v>39626.07258</v>
      </c>
      <c r="Y21" s="433" t="s">
        <v>534</v>
      </c>
      <c r="Z21" s="431">
        <v>0</v>
      </c>
      <c r="AA21" s="431">
        <v>0</v>
      </c>
      <c r="AB21" s="431">
        <v>0</v>
      </c>
      <c r="AC21" s="431"/>
      <c r="AD21" s="431">
        <v>26843.990320000001</v>
      </c>
      <c r="AE21" s="431">
        <v>5.4403800000000002</v>
      </c>
      <c r="AF21" s="431">
        <v>26849.430700000001</v>
      </c>
      <c r="AG21" s="431"/>
      <c r="AH21" s="431">
        <v>22952.472320000001</v>
      </c>
      <c r="AI21" s="431">
        <v>237.41604000000001</v>
      </c>
      <c r="AJ21" s="431">
        <v>23189.888360000001</v>
      </c>
      <c r="AK21" s="433" t="s">
        <v>534</v>
      </c>
      <c r="AL21" s="431">
        <v>370043.67511999997</v>
      </c>
      <c r="AM21" s="431">
        <v>2281.95109</v>
      </c>
      <c r="AN21" s="431">
        <v>372325.62621000002</v>
      </c>
      <c r="AO21" s="507"/>
    </row>
    <row r="22" spans="1:41" s="429" customFormat="1" ht="9" customHeight="1">
      <c r="A22" s="433" t="s">
        <v>535</v>
      </c>
      <c r="B22" s="431">
        <v>111.64014999999999</v>
      </c>
      <c r="C22" s="431">
        <v>0</v>
      </c>
      <c r="D22" s="431">
        <v>111.64014999999999</v>
      </c>
      <c r="E22" s="431"/>
      <c r="F22" s="431">
        <v>0</v>
      </c>
      <c r="G22" s="431">
        <v>0</v>
      </c>
      <c r="H22" s="431">
        <v>0</v>
      </c>
      <c r="I22" s="431"/>
      <c r="J22" s="431">
        <v>1508.89123</v>
      </c>
      <c r="K22" s="431">
        <v>0</v>
      </c>
      <c r="L22" s="431">
        <v>1508.89123</v>
      </c>
      <c r="M22" s="433" t="s">
        <v>535</v>
      </c>
      <c r="N22" s="431">
        <v>0</v>
      </c>
      <c r="O22" s="431">
        <v>0</v>
      </c>
      <c r="P22" s="431">
        <v>0</v>
      </c>
      <c r="Q22" s="431"/>
      <c r="R22" s="431">
        <v>0</v>
      </c>
      <c r="S22" s="431">
        <v>0</v>
      </c>
      <c r="T22" s="431">
        <v>0</v>
      </c>
      <c r="U22" s="431"/>
      <c r="V22" s="431">
        <v>49.917230000000004</v>
      </c>
      <c r="W22" s="431">
        <v>0</v>
      </c>
      <c r="X22" s="431">
        <v>49.917230000000004</v>
      </c>
      <c r="Y22" s="433" t="s">
        <v>535</v>
      </c>
      <c r="Z22" s="431">
        <v>0</v>
      </c>
      <c r="AA22" s="431">
        <v>0</v>
      </c>
      <c r="AB22" s="431">
        <v>0</v>
      </c>
      <c r="AC22" s="431"/>
      <c r="AD22" s="431">
        <v>194.45531</v>
      </c>
      <c r="AE22" s="431">
        <v>0</v>
      </c>
      <c r="AF22" s="431">
        <v>194.45531</v>
      </c>
      <c r="AG22" s="431"/>
      <c r="AH22" s="431">
        <v>99.137259999999998</v>
      </c>
      <c r="AI22" s="431">
        <v>0</v>
      </c>
      <c r="AJ22" s="431">
        <v>99.137259999999998</v>
      </c>
      <c r="AK22" s="433" t="s">
        <v>535</v>
      </c>
      <c r="AL22" s="431">
        <v>1964.0411799999999</v>
      </c>
      <c r="AM22" s="431">
        <v>0</v>
      </c>
      <c r="AN22" s="431">
        <v>1964.0411799999999</v>
      </c>
      <c r="AO22" s="507"/>
    </row>
    <row r="23" spans="1:41" s="429" customFormat="1" ht="9" customHeight="1">
      <c r="A23" s="433" t="s">
        <v>526</v>
      </c>
      <c r="B23" s="431">
        <v>305.00171999999998</v>
      </c>
      <c r="C23" s="431">
        <v>0</v>
      </c>
      <c r="D23" s="431">
        <v>305.00171999999998</v>
      </c>
      <c r="E23" s="431"/>
      <c r="F23" s="431">
        <v>0</v>
      </c>
      <c r="G23" s="431">
        <v>0</v>
      </c>
      <c r="H23" s="431">
        <v>0</v>
      </c>
      <c r="I23" s="431"/>
      <c r="J23" s="431">
        <v>74.543580000000006</v>
      </c>
      <c r="K23" s="431">
        <v>0</v>
      </c>
      <c r="L23" s="431">
        <v>74.543580000000006</v>
      </c>
      <c r="M23" s="433" t="s">
        <v>526</v>
      </c>
      <c r="N23" s="431">
        <v>0</v>
      </c>
      <c r="O23" s="431">
        <v>0</v>
      </c>
      <c r="P23" s="431">
        <v>0</v>
      </c>
      <c r="Q23" s="431"/>
      <c r="R23" s="431">
        <v>0</v>
      </c>
      <c r="S23" s="431">
        <v>0</v>
      </c>
      <c r="T23" s="431">
        <v>0</v>
      </c>
      <c r="U23" s="431"/>
      <c r="V23" s="431">
        <v>0</v>
      </c>
      <c r="W23" s="431">
        <v>0</v>
      </c>
      <c r="X23" s="431">
        <v>0</v>
      </c>
      <c r="Y23" s="433" t="s">
        <v>526</v>
      </c>
      <c r="Z23" s="431">
        <v>0</v>
      </c>
      <c r="AA23" s="431">
        <v>0</v>
      </c>
      <c r="AB23" s="431">
        <v>0</v>
      </c>
      <c r="AC23" s="431"/>
      <c r="AD23" s="431">
        <v>0</v>
      </c>
      <c r="AE23" s="431">
        <v>0</v>
      </c>
      <c r="AF23" s="431">
        <v>0</v>
      </c>
      <c r="AG23" s="431"/>
      <c r="AH23" s="431">
        <v>0</v>
      </c>
      <c r="AI23" s="431">
        <v>0</v>
      </c>
      <c r="AJ23" s="431">
        <v>0</v>
      </c>
      <c r="AK23" s="433" t="s">
        <v>526</v>
      </c>
      <c r="AL23" s="431">
        <v>379.5453</v>
      </c>
      <c r="AM23" s="431">
        <v>0</v>
      </c>
      <c r="AN23" s="431">
        <v>379.5453</v>
      </c>
      <c r="AO23" s="507"/>
    </row>
    <row r="24" spans="1:41" s="429" customFormat="1" ht="9" customHeight="1">
      <c r="A24" s="433" t="s">
        <v>536</v>
      </c>
      <c r="B24" s="431">
        <v>22042.786370000002</v>
      </c>
      <c r="C24" s="431">
        <v>27.55472</v>
      </c>
      <c r="D24" s="431">
        <v>22070.341089999998</v>
      </c>
      <c r="E24" s="431"/>
      <c r="F24" s="431">
        <v>40073.628270000001</v>
      </c>
      <c r="G24" s="431">
        <v>1078.9654800000001</v>
      </c>
      <c r="H24" s="431">
        <v>41152.59375</v>
      </c>
      <c r="I24" s="431"/>
      <c r="J24" s="431">
        <v>20482.917020000001</v>
      </c>
      <c r="K24" s="431">
        <v>0</v>
      </c>
      <c r="L24" s="431">
        <v>20482.917020000001</v>
      </c>
      <c r="M24" s="433" t="s">
        <v>536</v>
      </c>
      <c r="N24" s="431">
        <v>11160.66114</v>
      </c>
      <c r="O24" s="431">
        <v>2.2627299999999999</v>
      </c>
      <c r="P24" s="431">
        <v>11162.923869999999</v>
      </c>
      <c r="Q24" s="431"/>
      <c r="R24" s="431">
        <v>27.48873</v>
      </c>
      <c r="S24" s="431">
        <v>0</v>
      </c>
      <c r="T24" s="431">
        <v>27.48873</v>
      </c>
      <c r="U24" s="431"/>
      <c r="V24" s="431">
        <v>7923.1456900000003</v>
      </c>
      <c r="W24" s="431">
        <v>84.044979999999995</v>
      </c>
      <c r="X24" s="431">
        <v>8007.19067</v>
      </c>
      <c r="Y24" s="433" t="s">
        <v>536</v>
      </c>
      <c r="Z24" s="431">
        <v>33614.055009999996</v>
      </c>
      <c r="AA24" s="431">
        <v>7420.97667</v>
      </c>
      <c r="AB24" s="431">
        <v>41035.03168</v>
      </c>
      <c r="AC24" s="431"/>
      <c r="AD24" s="431">
        <v>3839.3382999999999</v>
      </c>
      <c r="AE24" s="431">
        <v>156.78303</v>
      </c>
      <c r="AF24" s="431">
        <v>3996.1213299999999</v>
      </c>
      <c r="AG24" s="431"/>
      <c r="AH24" s="431">
        <v>2652.7588599999999</v>
      </c>
      <c r="AI24" s="431">
        <v>0</v>
      </c>
      <c r="AJ24" s="431">
        <v>2652.7588599999999</v>
      </c>
      <c r="AK24" s="433" t="s">
        <v>536</v>
      </c>
      <c r="AL24" s="431">
        <v>141816.77938999998</v>
      </c>
      <c r="AM24" s="431">
        <v>8770.5876100000005</v>
      </c>
      <c r="AN24" s="431">
        <v>150587.36699999997</v>
      </c>
      <c r="AO24" s="507"/>
    </row>
    <row r="25" spans="1:41" s="429" customFormat="1" ht="9" customHeight="1">
      <c r="A25" s="433" t="s">
        <v>537</v>
      </c>
      <c r="B25" s="431">
        <v>0</v>
      </c>
      <c r="C25" s="431">
        <v>0</v>
      </c>
      <c r="D25" s="431">
        <v>0</v>
      </c>
      <c r="E25" s="431"/>
      <c r="F25" s="431">
        <v>10247.26937</v>
      </c>
      <c r="G25" s="431">
        <v>0</v>
      </c>
      <c r="H25" s="431">
        <v>10247.26937</v>
      </c>
      <c r="I25" s="431"/>
      <c r="J25" s="431">
        <v>5482.5281500000001</v>
      </c>
      <c r="K25" s="431">
        <v>0</v>
      </c>
      <c r="L25" s="431">
        <v>5482.5281500000001</v>
      </c>
      <c r="M25" s="433" t="s">
        <v>537</v>
      </c>
      <c r="N25" s="431">
        <v>9083.2873600000003</v>
      </c>
      <c r="O25" s="431">
        <v>0</v>
      </c>
      <c r="P25" s="431">
        <v>9083.2873600000003</v>
      </c>
      <c r="Q25" s="431"/>
      <c r="R25" s="431">
        <v>0</v>
      </c>
      <c r="S25" s="431">
        <v>0</v>
      </c>
      <c r="T25" s="431">
        <v>0</v>
      </c>
      <c r="U25" s="431"/>
      <c r="V25" s="431">
        <v>27584.292149999997</v>
      </c>
      <c r="W25" s="431">
        <v>0</v>
      </c>
      <c r="X25" s="431">
        <v>27584.292149999997</v>
      </c>
      <c r="Y25" s="433" t="s">
        <v>537</v>
      </c>
      <c r="Z25" s="431">
        <v>0</v>
      </c>
      <c r="AA25" s="431">
        <v>0</v>
      </c>
      <c r="AB25" s="431">
        <v>0</v>
      </c>
      <c r="AC25" s="431"/>
      <c r="AD25" s="431">
        <v>0</v>
      </c>
      <c r="AE25" s="431">
        <v>0</v>
      </c>
      <c r="AF25" s="431">
        <v>0</v>
      </c>
      <c r="AG25" s="431"/>
      <c r="AH25" s="431">
        <v>0</v>
      </c>
      <c r="AI25" s="431">
        <v>0</v>
      </c>
      <c r="AJ25" s="431">
        <v>0</v>
      </c>
      <c r="AK25" s="433" t="s">
        <v>537</v>
      </c>
      <c r="AL25" s="431">
        <v>52397.377030000003</v>
      </c>
      <c r="AM25" s="431">
        <v>0</v>
      </c>
      <c r="AN25" s="431">
        <v>52397.377030000003</v>
      </c>
      <c r="AO25" s="507"/>
    </row>
    <row r="26" spans="1:41" s="429" customFormat="1" ht="9" customHeight="1">
      <c r="A26" s="433" t="s">
        <v>538</v>
      </c>
      <c r="B26" s="431">
        <v>8152.0832900000005</v>
      </c>
      <c r="C26" s="431">
        <v>0</v>
      </c>
      <c r="D26" s="431">
        <v>8152.0832900000005</v>
      </c>
      <c r="E26" s="431"/>
      <c r="F26" s="431">
        <v>0</v>
      </c>
      <c r="G26" s="431">
        <v>0</v>
      </c>
      <c r="H26" s="431">
        <v>0</v>
      </c>
      <c r="I26" s="431"/>
      <c r="J26" s="431">
        <v>0</v>
      </c>
      <c r="K26" s="431">
        <v>0</v>
      </c>
      <c r="L26" s="431">
        <v>0</v>
      </c>
      <c r="M26" s="433" t="s">
        <v>538</v>
      </c>
      <c r="N26" s="431">
        <v>0</v>
      </c>
      <c r="O26" s="431">
        <v>0</v>
      </c>
      <c r="P26" s="431">
        <v>0</v>
      </c>
      <c r="Q26" s="431"/>
      <c r="R26" s="431">
        <v>456.1807</v>
      </c>
      <c r="S26" s="431">
        <v>0</v>
      </c>
      <c r="T26" s="431">
        <v>456.1807</v>
      </c>
      <c r="U26" s="431"/>
      <c r="V26" s="431">
        <v>915.55583999999999</v>
      </c>
      <c r="W26" s="431">
        <v>0</v>
      </c>
      <c r="X26" s="431">
        <v>915.55583999999999</v>
      </c>
      <c r="Y26" s="433" t="s">
        <v>538</v>
      </c>
      <c r="Z26" s="431">
        <v>0</v>
      </c>
      <c r="AA26" s="431">
        <v>0</v>
      </c>
      <c r="AB26" s="431">
        <v>0</v>
      </c>
      <c r="AC26" s="431"/>
      <c r="AD26" s="431">
        <v>0</v>
      </c>
      <c r="AE26" s="431">
        <v>0</v>
      </c>
      <c r="AF26" s="431">
        <v>0</v>
      </c>
      <c r="AG26" s="431"/>
      <c r="AH26" s="431">
        <v>4732.0620199999994</v>
      </c>
      <c r="AI26" s="431">
        <v>0</v>
      </c>
      <c r="AJ26" s="431">
        <v>4732.0620199999994</v>
      </c>
      <c r="AK26" s="433" t="s">
        <v>538</v>
      </c>
      <c r="AL26" s="431">
        <v>14255.88185</v>
      </c>
      <c r="AM26" s="431">
        <v>0</v>
      </c>
      <c r="AN26" s="431">
        <v>14255.88185</v>
      </c>
      <c r="AO26" s="507"/>
    </row>
    <row r="27" spans="1:41" s="429" customFormat="1" ht="9" customHeight="1">
      <c r="A27" s="433" t="s">
        <v>539</v>
      </c>
      <c r="B27" s="431">
        <v>0</v>
      </c>
      <c r="C27" s="431">
        <v>0</v>
      </c>
      <c r="D27" s="431">
        <v>0</v>
      </c>
      <c r="E27" s="431"/>
      <c r="F27" s="431">
        <v>0</v>
      </c>
      <c r="G27" s="431">
        <v>0</v>
      </c>
      <c r="H27" s="431">
        <v>0</v>
      </c>
      <c r="I27" s="431"/>
      <c r="J27" s="431">
        <v>0</v>
      </c>
      <c r="K27" s="431">
        <v>0</v>
      </c>
      <c r="L27" s="431">
        <v>0</v>
      </c>
      <c r="M27" s="433" t="s">
        <v>539</v>
      </c>
      <c r="N27" s="431">
        <v>0</v>
      </c>
      <c r="O27" s="431">
        <v>0</v>
      </c>
      <c r="P27" s="431">
        <v>0</v>
      </c>
      <c r="Q27" s="431"/>
      <c r="R27" s="431">
        <v>0</v>
      </c>
      <c r="S27" s="431">
        <v>0</v>
      </c>
      <c r="T27" s="431">
        <v>0</v>
      </c>
      <c r="U27" s="431"/>
      <c r="V27" s="431">
        <v>0</v>
      </c>
      <c r="W27" s="431">
        <v>0</v>
      </c>
      <c r="X27" s="431">
        <v>0</v>
      </c>
      <c r="Y27" s="433" t="s">
        <v>539</v>
      </c>
      <c r="Z27" s="431">
        <v>0</v>
      </c>
      <c r="AA27" s="431">
        <v>0</v>
      </c>
      <c r="AB27" s="431">
        <v>0</v>
      </c>
      <c r="AC27" s="431"/>
      <c r="AD27" s="431">
        <v>0</v>
      </c>
      <c r="AE27" s="431">
        <v>0</v>
      </c>
      <c r="AF27" s="431">
        <v>0</v>
      </c>
      <c r="AG27" s="431"/>
      <c r="AH27" s="431">
        <v>0</v>
      </c>
      <c r="AI27" s="431">
        <v>0</v>
      </c>
      <c r="AJ27" s="431">
        <v>0</v>
      </c>
      <c r="AK27" s="433" t="s">
        <v>539</v>
      </c>
      <c r="AL27" s="431">
        <v>0</v>
      </c>
      <c r="AM27" s="431">
        <v>0</v>
      </c>
      <c r="AN27" s="431">
        <v>0</v>
      </c>
      <c r="AO27" s="507"/>
    </row>
    <row r="28" spans="1:41" s="429" customFormat="1" ht="9" customHeight="1">
      <c r="A28" s="433" t="s">
        <v>540</v>
      </c>
      <c r="B28" s="431">
        <v>0</v>
      </c>
      <c r="C28" s="431">
        <v>0</v>
      </c>
      <c r="D28" s="431">
        <v>0</v>
      </c>
      <c r="E28" s="431"/>
      <c r="F28" s="431">
        <v>1077.7294099999999</v>
      </c>
      <c r="G28" s="431">
        <v>0</v>
      </c>
      <c r="H28" s="431">
        <v>1077.7294099999999</v>
      </c>
      <c r="I28" s="431"/>
      <c r="J28" s="431">
        <v>0</v>
      </c>
      <c r="K28" s="431">
        <v>0</v>
      </c>
      <c r="L28" s="431">
        <v>0</v>
      </c>
      <c r="M28" s="433" t="s">
        <v>540</v>
      </c>
      <c r="N28" s="431">
        <v>18237</v>
      </c>
      <c r="O28" s="431">
        <v>0</v>
      </c>
      <c r="P28" s="431">
        <v>18237</v>
      </c>
      <c r="Q28" s="431"/>
      <c r="R28" s="431">
        <v>0</v>
      </c>
      <c r="S28" s="431">
        <v>0</v>
      </c>
      <c r="T28" s="431">
        <v>0</v>
      </c>
      <c r="U28" s="431"/>
      <c r="V28" s="431">
        <v>0</v>
      </c>
      <c r="W28" s="431">
        <v>0</v>
      </c>
      <c r="X28" s="431">
        <v>0</v>
      </c>
      <c r="Y28" s="433" t="s">
        <v>540</v>
      </c>
      <c r="Z28" s="431">
        <v>0</v>
      </c>
      <c r="AA28" s="431">
        <v>0</v>
      </c>
      <c r="AB28" s="431">
        <v>0</v>
      </c>
      <c r="AC28" s="431"/>
      <c r="AD28" s="431">
        <v>0</v>
      </c>
      <c r="AE28" s="431">
        <v>0</v>
      </c>
      <c r="AF28" s="431">
        <v>0</v>
      </c>
      <c r="AG28" s="431"/>
      <c r="AH28" s="431">
        <v>0</v>
      </c>
      <c r="AI28" s="431">
        <v>0</v>
      </c>
      <c r="AJ28" s="431">
        <v>0</v>
      </c>
      <c r="AK28" s="433" t="s">
        <v>540</v>
      </c>
      <c r="AL28" s="431">
        <v>19314.72941</v>
      </c>
      <c r="AM28" s="431">
        <v>0</v>
      </c>
      <c r="AN28" s="431">
        <v>19314.72941</v>
      </c>
      <c r="AO28" s="507"/>
    </row>
    <row r="29" spans="1:41" s="429" customFormat="1" ht="9" customHeight="1">
      <c r="A29" s="433" t="s">
        <v>541</v>
      </c>
      <c r="B29" s="431">
        <v>1683.05997</v>
      </c>
      <c r="C29" s="431">
        <v>137.14591000000001</v>
      </c>
      <c r="D29" s="431">
        <v>1820.20588</v>
      </c>
      <c r="E29" s="431"/>
      <c r="F29" s="431">
        <v>3152.1651299999999</v>
      </c>
      <c r="G29" s="431">
        <v>10.21496</v>
      </c>
      <c r="H29" s="431">
        <v>3162.3800899999997</v>
      </c>
      <c r="I29" s="431"/>
      <c r="J29" s="431">
        <v>2636.8837899999999</v>
      </c>
      <c r="K29" s="431">
        <v>0</v>
      </c>
      <c r="L29" s="431">
        <v>2636.8837899999999</v>
      </c>
      <c r="M29" s="433" t="s">
        <v>541</v>
      </c>
      <c r="N29" s="431">
        <v>1011.26493</v>
      </c>
      <c r="O29" s="431">
        <v>0</v>
      </c>
      <c r="P29" s="431">
        <v>1011.26493</v>
      </c>
      <c r="Q29" s="431"/>
      <c r="R29" s="431">
        <v>1995.76737</v>
      </c>
      <c r="S29" s="431">
        <v>52.366190000000003</v>
      </c>
      <c r="T29" s="431">
        <v>2048.1335600000002</v>
      </c>
      <c r="U29" s="431"/>
      <c r="V29" s="431">
        <v>2186.0672100000002</v>
      </c>
      <c r="W29" s="431">
        <v>87.632490000000004</v>
      </c>
      <c r="X29" s="431">
        <v>2273.6997000000001</v>
      </c>
      <c r="Y29" s="433" t="s">
        <v>541</v>
      </c>
      <c r="Z29" s="431">
        <v>0</v>
      </c>
      <c r="AA29" s="431">
        <v>0</v>
      </c>
      <c r="AB29" s="431">
        <v>0</v>
      </c>
      <c r="AC29" s="431"/>
      <c r="AD29" s="431">
        <v>2570.89354</v>
      </c>
      <c r="AE29" s="431">
        <v>12.656450000000001</v>
      </c>
      <c r="AF29" s="431">
        <v>2583.5499900000004</v>
      </c>
      <c r="AG29" s="431"/>
      <c r="AH29" s="431">
        <v>3043.4509500000004</v>
      </c>
      <c r="AI29" s="431">
        <v>98.02855000000001</v>
      </c>
      <c r="AJ29" s="431">
        <v>3141.4794999999999</v>
      </c>
      <c r="AK29" s="433" t="s">
        <v>541</v>
      </c>
      <c r="AL29" s="431">
        <v>18279.552889999999</v>
      </c>
      <c r="AM29" s="431">
        <v>398.04455000000002</v>
      </c>
      <c r="AN29" s="431">
        <v>18677.597440000001</v>
      </c>
      <c r="AO29" s="507"/>
    </row>
    <row r="30" spans="1:41" s="429" customFormat="1" ht="9" customHeight="1">
      <c r="A30" s="433" t="s">
        <v>531</v>
      </c>
      <c r="B30" s="431">
        <v>0</v>
      </c>
      <c r="C30" s="431">
        <v>0</v>
      </c>
      <c r="D30" s="431">
        <v>0</v>
      </c>
      <c r="E30" s="431"/>
      <c r="F30" s="431">
        <v>0</v>
      </c>
      <c r="G30" s="431">
        <v>0</v>
      </c>
      <c r="H30" s="431">
        <v>0</v>
      </c>
      <c r="I30" s="431"/>
      <c r="J30" s="431">
        <v>0</v>
      </c>
      <c r="K30" s="431">
        <v>0</v>
      </c>
      <c r="L30" s="431">
        <v>0</v>
      </c>
      <c r="M30" s="433" t="s">
        <v>531</v>
      </c>
      <c r="N30" s="431">
        <v>448.11415</v>
      </c>
      <c r="O30" s="431">
        <v>0</v>
      </c>
      <c r="P30" s="431">
        <v>448.11415</v>
      </c>
      <c r="Q30" s="431"/>
      <c r="R30" s="431">
        <v>0</v>
      </c>
      <c r="S30" s="431">
        <v>0</v>
      </c>
      <c r="T30" s="431">
        <v>0</v>
      </c>
      <c r="U30" s="431"/>
      <c r="V30" s="431">
        <v>0</v>
      </c>
      <c r="W30" s="431">
        <v>0</v>
      </c>
      <c r="X30" s="431">
        <v>0</v>
      </c>
      <c r="Y30" s="433" t="s">
        <v>531</v>
      </c>
      <c r="Z30" s="431">
        <v>0</v>
      </c>
      <c r="AA30" s="431">
        <v>0</v>
      </c>
      <c r="AB30" s="431">
        <v>0</v>
      </c>
      <c r="AC30" s="431"/>
      <c r="AD30" s="431">
        <v>0</v>
      </c>
      <c r="AE30" s="431">
        <v>0</v>
      </c>
      <c r="AF30" s="431">
        <v>0</v>
      </c>
      <c r="AG30" s="431"/>
      <c r="AH30" s="431">
        <v>0</v>
      </c>
      <c r="AI30" s="431">
        <v>0</v>
      </c>
      <c r="AJ30" s="431">
        <v>0</v>
      </c>
      <c r="AK30" s="433" t="s">
        <v>531</v>
      </c>
      <c r="AL30" s="431">
        <v>448.11415</v>
      </c>
      <c r="AM30" s="431">
        <v>0</v>
      </c>
      <c r="AN30" s="431">
        <v>448.11415</v>
      </c>
      <c r="AO30" s="507"/>
    </row>
    <row r="31" spans="1:41" s="429" customFormat="1" ht="9" customHeight="1">
      <c r="A31" s="433" t="s">
        <v>542</v>
      </c>
      <c r="B31" s="431">
        <v>0</v>
      </c>
      <c r="C31" s="431">
        <v>0</v>
      </c>
      <c r="D31" s="431">
        <v>0</v>
      </c>
      <c r="E31" s="431"/>
      <c r="F31" s="431">
        <v>0</v>
      </c>
      <c r="G31" s="431">
        <v>0</v>
      </c>
      <c r="H31" s="431">
        <v>0</v>
      </c>
      <c r="I31" s="431"/>
      <c r="J31" s="431">
        <v>0</v>
      </c>
      <c r="K31" s="431">
        <v>0</v>
      </c>
      <c r="L31" s="431">
        <v>0</v>
      </c>
      <c r="M31" s="433" t="s">
        <v>542</v>
      </c>
      <c r="N31" s="431">
        <v>0</v>
      </c>
      <c r="O31" s="431">
        <v>0</v>
      </c>
      <c r="P31" s="431">
        <v>0</v>
      </c>
      <c r="Q31" s="431"/>
      <c r="R31" s="431">
        <v>0</v>
      </c>
      <c r="S31" s="431">
        <v>0</v>
      </c>
      <c r="T31" s="431">
        <v>0</v>
      </c>
      <c r="U31" s="431"/>
      <c r="V31" s="431">
        <v>0</v>
      </c>
      <c r="W31" s="431">
        <v>0</v>
      </c>
      <c r="X31" s="431">
        <v>0</v>
      </c>
      <c r="Y31" s="433" t="s">
        <v>542</v>
      </c>
      <c r="Z31" s="431">
        <v>0</v>
      </c>
      <c r="AA31" s="431">
        <v>0</v>
      </c>
      <c r="AB31" s="431">
        <v>0</v>
      </c>
      <c r="AC31" s="431"/>
      <c r="AD31" s="431">
        <v>0</v>
      </c>
      <c r="AE31" s="431">
        <v>0</v>
      </c>
      <c r="AF31" s="431">
        <v>0</v>
      </c>
      <c r="AG31" s="431"/>
      <c r="AH31" s="431">
        <v>0</v>
      </c>
      <c r="AI31" s="431">
        <v>0</v>
      </c>
      <c r="AJ31" s="431">
        <v>0</v>
      </c>
      <c r="AK31" s="433" t="s">
        <v>542</v>
      </c>
      <c r="AL31" s="431">
        <v>0</v>
      </c>
      <c r="AM31" s="431">
        <v>0</v>
      </c>
      <c r="AN31" s="431">
        <v>0</v>
      </c>
      <c r="AO31" s="507"/>
    </row>
    <row r="32" spans="1:41" s="429" customFormat="1" ht="9" customHeight="1">
      <c r="A32" s="433" t="s">
        <v>452</v>
      </c>
      <c r="B32" s="431">
        <v>1.6100000000000001E-3</v>
      </c>
      <c r="C32" s="431">
        <v>0.51884000000000008</v>
      </c>
      <c r="D32" s="431">
        <v>0.52045000000000008</v>
      </c>
      <c r="E32" s="431"/>
      <c r="F32" s="431">
        <v>0</v>
      </c>
      <c r="G32" s="431">
        <v>0</v>
      </c>
      <c r="H32" s="431">
        <v>0</v>
      </c>
      <c r="I32" s="431"/>
      <c r="J32" s="431">
        <v>0</v>
      </c>
      <c r="K32" s="431">
        <v>0</v>
      </c>
      <c r="L32" s="431">
        <v>0</v>
      </c>
      <c r="M32" s="433" t="s">
        <v>452</v>
      </c>
      <c r="N32" s="431">
        <v>0</v>
      </c>
      <c r="O32" s="431">
        <v>0</v>
      </c>
      <c r="P32" s="431">
        <v>0</v>
      </c>
      <c r="Q32" s="431"/>
      <c r="R32" s="431">
        <v>0</v>
      </c>
      <c r="S32" s="431">
        <v>2786.5252500000001</v>
      </c>
      <c r="T32" s="431">
        <v>2786.5252500000001</v>
      </c>
      <c r="U32" s="431"/>
      <c r="V32" s="431">
        <v>247.33999</v>
      </c>
      <c r="W32" s="431">
        <v>72.391259999999988</v>
      </c>
      <c r="X32" s="431">
        <v>319.73124999999999</v>
      </c>
      <c r="Y32" s="433" t="s">
        <v>452</v>
      </c>
      <c r="Z32" s="431">
        <v>0</v>
      </c>
      <c r="AA32" s="431">
        <v>0</v>
      </c>
      <c r="AB32" s="431">
        <v>0</v>
      </c>
      <c r="AC32" s="431"/>
      <c r="AD32" s="431">
        <v>8.5609999999999999</v>
      </c>
      <c r="AE32" s="431">
        <v>2.3E-3</v>
      </c>
      <c r="AF32" s="431">
        <v>8.5632999999999999</v>
      </c>
      <c r="AG32" s="431"/>
      <c r="AH32" s="431">
        <v>0</v>
      </c>
      <c r="AI32" s="431">
        <v>0</v>
      </c>
      <c r="AJ32" s="431">
        <v>0</v>
      </c>
      <c r="AK32" s="433" t="s">
        <v>452</v>
      </c>
      <c r="AL32" s="431">
        <v>255.90260000000001</v>
      </c>
      <c r="AM32" s="431">
        <v>2859.4376500000003</v>
      </c>
      <c r="AN32" s="431">
        <v>3115.3402499999997</v>
      </c>
      <c r="AO32" s="507"/>
    </row>
    <row r="33" spans="1:42" s="429" customFormat="1" ht="5.0999999999999996" customHeight="1">
      <c r="A33" s="433"/>
      <c r="B33" s="431"/>
      <c r="C33" s="431"/>
      <c r="D33" s="431"/>
      <c r="E33" s="431"/>
      <c r="F33" s="431"/>
      <c r="G33" s="431"/>
      <c r="H33" s="431"/>
      <c r="I33" s="431"/>
      <c r="J33" s="431"/>
      <c r="K33" s="431"/>
      <c r="L33" s="431"/>
      <c r="M33" s="433"/>
      <c r="N33" s="431"/>
      <c r="O33" s="431"/>
      <c r="P33" s="431"/>
      <c r="Q33" s="431"/>
      <c r="R33" s="431"/>
      <c r="S33" s="431"/>
      <c r="T33" s="431"/>
      <c r="U33" s="431"/>
      <c r="V33" s="431">
        <v>0</v>
      </c>
      <c r="W33" s="431">
        <v>0</v>
      </c>
      <c r="X33" s="431">
        <v>0</v>
      </c>
      <c r="Y33" s="433"/>
      <c r="Z33" s="431"/>
      <c r="AA33" s="431"/>
      <c r="AB33" s="431"/>
      <c r="AC33" s="431"/>
      <c r="AD33" s="431"/>
      <c r="AE33" s="431"/>
      <c r="AF33" s="431"/>
      <c r="AG33" s="431"/>
      <c r="AH33" s="431">
        <v>0</v>
      </c>
      <c r="AI33" s="431">
        <v>0</v>
      </c>
      <c r="AJ33" s="431">
        <v>0</v>
      </c>
      <c r="AK33" s="433"/>
      <c r="AL33" s="431"/>
      <c r="AM33" s="431"/>
      <c r="AN33" s="431"/>
      <c r="AO33" s="507"/>
    </row>
    <row r="34" spans="1:42" s="429" customFormat="1" ht="8.1" customHeight="1">
      <c r="A34" s="427" t="s">
        <v>543</v>
      </c>
      <c r="B34" s="428">
        <v>373649.40708999999</v>
      </c>
      <c r="C34" s="428">
        <v>2003.0320400000001</v>
      </c>
      <c r="D34" s="428">
        <v>375652.43913000001</v>
      </c>
      <c r="E34" s="428"/>
      <c r="F34" s="428">
        <v>619541.97390999994</v>
      </c>
      <c r="G34" s="428">
        <v>137.79617000000002</v>
      </c>
      <c r="H34" s="428">
        <v>619679.77008000005</v>
      </c>
      <c r="I34" s="428"/>
      <c r="J34" s="428">
        <v>282491.34077999997</v>
      </c>
      <c r="K34" s="428">
        <v>338.10415</v>
      </c>
      <c r="L34" s="428">
        <v>282829.44493</v>
      </c>
      <c r="M34" s="427" t="s">
        <v>543</v>
      </c>
      <c r="N34" s="428">
        <v>235012.17568000001</v>
      </c>
      <c r="O34" s="428">
        <v>303.36528999999996</v>
      </c>
      <c r="P34" s="428">
        <v>235315.54097</v>
      </c>
      <c r="Q34" s="428"/>
      <c r="R34" s="428">
        <v>60779.581840000006</v>
      </c>
      <c r="S34" s="428">
        <v>1587.15356</v>
      </c>
      <c r="T34" s="428">
        <v>62366.735399999998</v>
      </c>
      <c r="U34" s="428"/>
      <c r="V34" s="428">
        <v>271294.96217000001</v>
      </c>
      <c r="W34" s="428">
        <v>79.120919999999998</v>
      </c>
      <c r="X34" s="428">
        <v>271374.08308999997</v>
      </c>
      <c r="Y34" s="427" t="s">
        <v>543</v>
      </c>
      <c r="Z34" s="428">
        <v>100666.15640000001</v>
      </c>
      <c r="AA34" s="428">
        <v>19285.39806</v>
      </c>
      <c r="AB34" s="428">
        <v>119951.55446</v>
      </c>
      <c r="AC34" s="428"/>
      <c r="AD34" s="428">
        <v>55531.371850000003</v>
      </c>
      <c r="AE34" s="428">
        <v>709.10425999999995</v>
      </c>
      <c r="AF34" s="428">
        <v>56240.476109999996</v>
      </c>
      <c r="AG34" s="428"/>
      <c r="AH34" s="428">
        <v>42752.415219999995</v>
      </c>
      <c r="AI34" s="428">
        <v>450.47406999999998</v>
      </c>
      <c r="AJ34" s="428">
        <v>43202.889289999999</v>
      </c>
      <c r="AK34" s="427" t="s">
        <v>543</v>
      </c>
      <c r="AL34" s="428">
        <v>2041719.38494</v>
      </c>
      <c r="AM34" s="428">
        <v>24893.54852</v>
      </c>
      <c r="AN34" s="428">
        <v>2066612.9334599997</v>
      </c>
      <c r="AO34" s="507"/>
    </row>
    <row r="35" spans="1:42" s="25" customFormat="1" ht="5.0999999999999996" customHeight="1">
      <c r="A35" s="434"/>
      <c r="B35" s="435"/>
      <c r="C35" s="435"/>
      <c r="D35" s="435"/>
      <c r="E35" s="435"/>
      <c r="F35" s="435"/>
      <c r="G35" s="435"/>
      <c r="H35" s="435"/>
      <c r="I35" s="435"/>
      <c r="J35" s="435">
        <v>0</v>
      </c>
      <c r="K35" s="435">
        <v>0</v>
      </c>
      <c r="L35" s="435">
        <v>0</v>
      </c>
      <c r="M35" s="434"/>
      <c r="N35" s="435"/>
      <c r="O35" s="435"/>
      <c r="P35" s="435"/>
      <c r="Q35" s="435"/>
      <c r="R35" s="435"/>
      <c r="S35" s="435"/>
      <c r="T35" s="435"/>
      <c r="U35" s="435"/>
      <c r="V35" s="435">
        <v>0</v>
      </c>
      <c r="W35" s="435">
        <v>0</v>
      </c>
      <c r="X35" s="435">
        <v>0</v>
      </c>
      <c r="Y35" s="434"/>
      <c r="Z35" s="435"/>
      <c r="AA35" s="435"/>
      <c r="AB35" s="435"/>
      <c r="AC35" s="435"/>
      <c r="AD35" s="435"/>
      <c r="AE35" s="435"/>
      <c r="AF35" s="435"/>
      <c r="AG35" s="435"/>
      <c r="AH35" s="435">
        <v>0</v>
      </c>
      <c r="AI35" s="435">
        <v>0</v>
      </c>
      <c r="AJ35" s="435">
        <v>0</v>
      </c>
      <c r="AK35" s="434"/>
      <c r="AL35" s="435"/>
      <c r="AM35" s="435"/>
      <c r="AN35" s="435"/>
    </row>
    <row r="36" spans="1:42" s="429" customFormat="1" ht="8.1" customHeight="1">
      <c r="A36" s="476" t="s">
        <v>544</v>
      </c>
      <c r="B36" s="428">
        <v>166180.28659999999</v>
      </c>
      <c r="C36" s="428">
        <v>-103.07306</v>
      </c>
      <c r="D36" s="428">
        <v>166077.21354</v>
      </c>
      <c r="E36" s="428"/>
      <c r="F36" s="428">
        <v>228260.01467999999</v>
      </c>
      <c r="G36" s="428">
        <v>-4.9009600000000004</v>
      </c>
      <c r="H36" s="428">
        <v>228255.11371999999</v>
      </c>
      <c r="I36" s="428"/>
      <c r="J36" s="428">
        <v>105383.23668999999</v>
      </c>
      <c r="K36" s="428">
        <v>-3.44265</v>
      </c>
      <c r="L36" s="428">
        <v>105379.79404000001</v>
      </c>
      <c r="M36" s="476" t="s">
        <v>544</v>
      </c>
      <c r="N36" s="428">
        <v>128334.93793</v>
      </c>
      <c r="O36" s="428">
        <v>-1.5972599999999999</v>
      </c>
      <c r="P36" s="428">
        <v>128333.34067000001</v>
      </c>
      <c r="Q36" s="428"/>
      <c r="R36" s="428">
        <v>29368.604920000002</v>
      </c>
      <c r="S36" s="428">
        <v>0</v>
      </c>
      <c r="T36" s="428">
        <v>29368.604920000002</v>
      </c>
      <c r="U36" s="428"/>
      <c r="V36" s="428">
        <v>221618.79444</v>
      </c>
      <c r="W36" s="428">
        <v>0</v>
      </c>
      <c r="X36" s="428">
        <v>221618.79444</v>
      </c>
      <c r="Y36" s="476" t="s">
        <v>544</v>
      </c>
      <c r="Z36" s="428">
        <v>23388.986339999999</v>
      </c>
      <c r="AA36" s="428">
        <v>1129.7931599999999</v>
      </c>
      <c r="AB36" s="428">
        <v>24518.779500000001</v>
      </c>
      <c r="AC36" s="428"/>
      <c r="AD36" s="428">
        <v>28133.86592</v>
      </c>
      <c r="AE36" s="428">
        <v>-5.2447700000000008</v>
      </c>
      <c r="AF36" s="428">
        <v>28128.621149999999</v>
      </c>
      <c r="AG36" s="428"/>
      <c r="AH36" s="428">
        <v>26565.027679999999</v>
      </c>
      <c r="AI36" s="428">
        <v>1.11965</v>
      </c>
      <c r="AJ36" s="428">
        <v>26566.14733</v>
      </c>
      <c r="AK36" s="476" t="s">
        <v>544</v>
      </c>
      <c r="AL36" s="428">
        <v>957233.75519999978</v>
      </c>
      <c r="AM36" s="428">
        <v>1012.6541099999999</v>
      </c>
      <c r="AN36" s="428">
        <v>958246.4093099999</v>
      </c>
      <c r="AO36" s="507"/>
    </row>
    <row r="37" spans="1:42" s="25" customFormat="1" ht="5.0999999999999996" customHeight="1">
      <c r="A37" s="433"/>
      <c r="B37" s="435"/>
      <c r="C37" s="435"/>
      <c r="D37" s="435"/>
      <c r="E37" s="435"/>
      <c r="F37" s="435"/>
      <c r="G37" s="435"/>
      <c r="H37" s="435"/>
      <c r="I37" s="435"/>
      <c r="J37" s="435">
        <v>0</v>
      </c>
      <c r="K37" s="435">
        <v>0</v>
      </c>
      <c r="L37" s="435">
        <v>0</v>
      </c>
      <c r="M37" s="433"/>
      <c r="N37" s="435"/>
      <c r="O37" s="435"/>
      <c r="P37" s="435"/>
      <c r="Q37" s="435"/>
      <c r="R37" s="435"/>
      <c r="S37" s="435"/>
      <c r="T37" s="435"/>
      <c r="U37" s="435"/>
      <c r="V37" s="435">
        <v>0</v>
      </c>
      <c r="W37" s="435">
        <v>0</v>
      </c>
      <c r="X37" s="435">
        <v>0</v>
      </c>
      <c r="Y37" s="433"/>
      <c r="Z37" s="435"/>
      <c r="AA37" s="435"/>
      <c r="AB37" s="435"/>
      <c r="AC37" s="435"/>
      <c r="AD37" s="435"/>
      <c r="AE37" s="435"/>
      <c r="AF37" s="435"/>
      <c r="AG37" s="435"/>
      <c r="AH37" s="435">
        <v>0</v>
      </c>
      <c r="AI37" s="435">
        <v>0</v>
      </c>
      <c r="AJ37" s="435">
        <v>0</v>
      </c>
      <c r="AK37" s="433"/>
      <c r="AL37" s="435"/>
      <c r="AM37" s="435"/>
      <c r="AN37" s="435"/>
    </row>
    <row r="38" spans="1:42" s="429" customFormat="1" ht="8.1" customHeight="1">
      <c r="A38" s="427" t="s">
        <v>545</v>
      </c>
      <c r="B38" s="428">
        <v>207469.12049</v>
      </c>
      <c r="C38" s="428">
        <v>2106.1051000000002</v>
      </c>
      <c r="D38" s="428">
        <v>209575.22559000002</v>
      </c>
      <c r="E38" s="428"/>
      <c r="F38" s="428">
        <v>391281.95923000004</v>
      </c>
      <c r="G38" s="428">
        <v>142.69713000000002</v>
      </c>
      <c r="H38" s="428">
        <v>391424.65636000002</v>
      </c>
      <c r="I38" s="428"/>
      <c r="J38" s="428">
        <v>177108.10409000001</v>
      </c>
      <c r="K38" s="428">
        <v>341.54679999999996</v>
      </c>
      <c r="L38" s="428">
        <v>177449.65088999999</v>
      </c>
      <c r="M38" s="427" t="s">
        <v>545</v>
      </c>
      <c r="N38" s="428">
        <v>106677.23775</v>
      </c>
      <c r="O38" s="428">
        <v>304.96254999999996</v>
      </c>
      <c r="P38" s="428">
        <v>106982.2003</v>
      </c>
      <c r="Q38" s="428"/>
      <c r="R38" s="428">
        <v>31410.976920000001</v>
      </c>
      <c r="S38" s="428">
        <v>1587.15356</v>
      </c>
      <c r="T38" s="428">
        <v>32998.13048</v>
      </c>
      <c r="U38" s="428"/>
      <c r="V38" s="428">
        <v>49676.167729999994</v>
      </c>
      <c r="W38" s="428">
        <v>79.120919999999998</v>
      </c>
      <c r="X38" s="428">
        <v>49755.288649999995</v>
      </c>
      <c r="Y38" s="427" t="s">
        <v>545</v>
      </c>
      <c r="Z38" s="428">
        <v>77277.170060000004</v>
      </c>
      <c r="AA38" s="428">
        <v>18155.604899999998</v>
      </c>
      <c r="AB38" s="428">
        <v>95432.774959999995</v>
      </c>
      <c r="AC38" s="428"/>
      <c r="AD38" s="428">
        <v>27397.505929999999</v>
      </c>
      <c r="AE38" s="428">
        <v>714.34903000000008</v>
      </c>
      <c r="AF38" s="428">
        <v>28111.854960000001</v>
      </c>
      <c r="AG38" s="428"/>
      <c r="AH38" s="428">
        <v>16187.38754</v>
      </c>
      <c r="AI38" s="428">
        <v>449.35442</v>
      </c>
      <c r="AJ38" s="428">
        <v>16636.741959999999</v>
      </c>
      <c r="AK38" s="427" t="s">
        <v>545</v>
      </c>
      <c r="AL38" s="428">
        <v>1084485.6297400002</v>
      </c>
      <c r="AM38" s="428">
        <v>23880.894410000001</v>
      </c>
      <c r="AN38" s="428">
        <v>1108366.52415</v>
      </c>
      <c r="AO38" s="507"/>
      <c r="AP38" s="507"/>
    </row>
    <row r="39" spans="1:42" s="25" customFormat="1" ht="5.0999999999999996" customHeight="1">
      <c r="A39" s="434"/>
      <c r="B39" s="435"/>
      <c r="C39" s="435"/>
      <c r="D39" s="435"/>
      <c r="E39" s="435"/>
      <c r="F39" s="435"/>
      <c r="G39" s="435"/>
      <c r="H39" s="435"/>
      <c r="I39" s="435"/>
      <c r="J39" s="435">
        <v>0</v>
      </c>
      <c r="K39" s="435">
        <v>0</v>
      </c>
      <c r="L39" s="435">
        <v>0</v>
      </c>
      <c r="M39" s="434"/>
      <c r="N39" s="435"/>
      <c r="O39" s="435"/>
      <c r="P39" s="435"/>
      <c r="Q39" s="435"/>
      <c r="R39" s="435"/>
      <c r="S39" s="435"/>
      <c r="T39" s="435"/>
      <c r="U39" s="435"/>
      <c r="V39" s="435">
        <v>0</v>
      </c>
      <c r="W39" s="435">
        <v>0</v>
      </c>
      <c r="X39" s="435">
        <v>0</v>
      </c>
      <c r="Y39" s="434"/>
      <c r="Z39" s="435"/>
      <c r="AA39" s="435"/>
      <c r="AB39" s="435"/>
      <c r="AC39" s="435"/>
      <c r="AD39" s="435"/>
      <c r="AE39" s="435"/>
      <c r="AF39" s="435"/>
      <c r="AG39" s="435"/>
      <c r="AH39" s="435">
        <v>0</v>
      </c>
      <c r="AI39" s="435">
        <v>0</v>
      </c>
      <c r="AJ39" s="435">
        <v>0</v>
      </c>
      <c r="AK39" s="434"/>
      <c r="AL39" s="435"/>
      <c r="AM39" s="435"/>
      <c r="AN39" s="435"/>
    </row>
    <row r="40" spans="1:42" s="429" customFormat="1" ht="8.1" customHeight="1">
      <c r="A40" s="427" t="s">
        <v>546</v>
      </c>
      <c r="B40" s="428">
        <v>66975.789780000006</v>
      </c>
      <c r="C40" s="428">
        <v>244.59254000000001</v>
      </c>
      <c r="D40" s="428">
        <v>67220.38231999999</v>
      </c>
      <c r="E40" s="428"/>
      <c r="F40" s="428">
        <v>100540.44576</v>
      </c>
      <c r="G40" s="428">
        <v>31.08343</v>
      </c>
      <c r="H40" s="428">
        <v>100571.52919</v>
      </c>
      <c r="I40" s="428"/>
      <c r="J40" s="428">
        <v>20495.292309999997</v>
      </c>
      <c r="K40" s="428">
        <v>64.543720000000008</v>
      </c>
      <c r="L40" s="428">
        <v>20559.836030000002</v>
      </c>
      <c r="M40" s="427" t="s">
        <v>546</v>
      </c>
      <c r="N40" s="428">
        <v>47215.829960000003</v>
      </c>
      <c r="O40" s="428">
        <v>5.323E-2</v>
      </c>
      <c r="P40" s="428">
        <v>47215.88319</v>
      </c>
      <c r="Q40" s="428"/>
      <c r="R40" s="428">
        <v>3593.27126</v>
      </c>
      <c r="S40" s="428">
        <v>1.01326</v>
      </c>
      <c r="T40" s="428">
        <v>3594.2845200000002</v>
      </c>
      <c r="U40" s="428"/>
      <c r="V40" s="428">
        <v>140405.46308000002</v>
      </c>
      <c r="W40" s="428">
        <v>1089.6620700000001</v>
      </c>
      <c r="X40" s="428">
        <v>141495.12515000001</v>
      </c>
      <c r="Y40" s="427" t="s">
        <v>546</v>
      </c>
      <c r="Z40" s="428">
        <v>10451.19011</v>
      </c>
      <c r="AA40" s="428">
        <v>10228.635880000002</v>
      </c>
      <c r="AB40" s="428">
        <v>20679.825989999998</v>
      </c>
      <c r="AC40" s="428"/>
      <c r="AD40" s="428">
        <v>1052.2011299999999</v>
      </c>
      <c r="AE40" s="428">
        <v>79.897619999999989</v>
      </c>
      <c r="AF40" s="428">
        <v>1132.0987500000001</v>
      </c>
      <c r="AG40" s="428"/>
      <c r="AH40" s="428">
        <v>1837.8809099999999</v>
      </c>
      <c r="AI40" s="428">
        <v>4.4863400000000002</v>
      </c>
      <c r="AJ40" s="428">
        <v>1842.36725</v>
      </c>
      <c r="AK40" s="427" t="s">
        <v>546</v>
      </c>
      <c r="AL40" s="428">
        <v>392567.36430000007</v>
      </c>
      <c r="AM40" s="428">
        <v>11743.96809</v>
      </c>
      <c r="AN40" s="428">
        <v>404311.33239</v>
      </c>
    </row>
    <row r="41" spans="1:42" s="25" customFormat="1" ht="9" customHeight="1">
      <c r="A41" s="433" t="s">
        <v>547</v>
      </c>
      <c r="B41" s="431">
        <v>0.22733</v>
      </c>
      <c r="C41" s="431">
        <v>0</v>
      </c>
      <c r="D41" s="431">
        <v>0.22733</v>
      </c>
      <c r="E41" s="431"/>
      <c r="F41" s="431">
        <v>0</v>
      </c>
      <c r="G41" s="431">
        <v>0</v>
      </c>
      <c r="H41" s="431">
        <v>0</v>
      </c>
      <c r="I41" s="431"/>
      <c r="J41" s="431">
        <v>0</v>
      </c>
      <c r="K41" s="431">
        <v>0</v>
      </c>
      <c r="L41" s="431">
        <v>0</v>
      </c>
      <c r="M41" s="433" t="s">
        <v>547</v>
      </c>
      <c r="N41" s="431">
        <v>0</v>
      </c>
      <c r="O41" s="431">
        <v>0</v>
      </c>
      <c r="P41" s="431">
        <v>0</v>
      </c>
      <c r="Q41" s="431"/>
      <c r="R41" s="431">
        <v>0</v>
      </c>
      <c r="S41" s="431">
        <v>0</v>
      </c>
      <c r="T41" s="431">
        <v>0</v>
      </c>
      <c r="U41" s="431"/>
      <c r="V41" s="431">
        <v>0</v>
      </c>
      <c r="W41" s="431">
        <v>0</v>
      </c>
      <c r="X41" s="431">
        <v>0</v>
      </c>
      <c r="Y41" s="433" t="s">
        <v>547</v>
      </c>
      <c r="Z41" s="431">
        <v>0</v>
      </c>
      <c r="AA41" s="431">
        <v>0</v>
      </c>
      <c r="AB41" s="431">
        <v>0</v>
      </c>
      <c r="AC41" s="431"/>
      <c r="AD41" s="431">
        <v>0</v>
      </c>
      <c r="AE41" s="431">
        <v>0</v>
      </c>
      <c r="AF41" s="431">
        <v>0</v>
      </c>
      <c r="AG41" s="431"/>
      <c r="AH41" s="431">
        <v>1447.00838</v>
      </c>
      <c r="AI41" s="431">
        <v>0</v>
      </c>
      <c r="AJ41" s="431">
        <v>1447.00838</v>
      </c>
      <c r="AK41" s="433" t="s">
        <v>547</v>
      </c>
      <c r="AL41" s="431">
        <v>1447.2357099999999</v>
      </c>
      <c r="AM41" s="431">
        <v>0</v>
      </c>
      <c r="AN41" s="431">
        <v>1447.2357099999999</v>
      </c>
    </row>
    <row r="42" spans="1:42" s="429" customFormat="1" ht="9" customHeight="1">
      <c r="A42" s="433" t="s">
        <v>548</v>
      </c>
      <c r="B42" s="431">
        <v>30.468900000000001</v>
      </c>
      <c r="C42" s="431">
        <v>0</v>
      </c>
      <c r="D42" s="431">
        <v>30.468900000000001</v>
      </c>
      <c r="E42" s="431"/>
      <c r="F42" s="431">
        <v>0</v>
      </c>
      <c r="G42" s="431">
        <v>0</v>
      </c>
      <c r="H42" s="431">
        <v>0</v>
      </c>
      <c r="I42" s="431"/>
      <c r="J42" s="431">
        <v>0</v>
      </c>
      <c r="K42" s="431">
        <v>0</v>
      </c>
      <c r="L42" s="431">
        <v>0</v>
      </c>
      <c r="M42" s="433" t="s">
        <v>548</v>
      </c>
      <c r="N42" s="431">
        <v>85.549160000000001</v>
      </c>
      <c r="O42" s="431">
        <v>0</v>
      </c>
      <c r="P42" s="431">
        <v>85.549160000000001</v>
      </c>
      <c r="Q42" s="431"/>
      <c r="R42" s="431">
        <v>0</v>
      </c>
      <c r="S42" s="431">
        <v>0</v>
      </c>
      <c r="T42" s="431">
        <v>0</v>
      </c>
      <c r="U42" s="431"/>
      <c r="V42" s="431">
        <v>0</v>
      </c>
      <c r="W42" s="431">
        <v>0</v>
      </c>
      <c r="X42" s="431">
        <v>0</v>
      </c>
      <c r="Y42" s="433" t="s">
        <v>548</v>
      </c>
      <c r="Z42" s="431">
        <v>0</v>
      </c>
      <c r="AA42" s="431">
        <v>0</v>
      </c>
      <c r="AB42" s="431">
        <v>0</v>
      </c>
      <c r="AC42" s="431"/>
      <c r="AD42" s="431">
        <v>0</v>
      </c>
      <c r="AE42" s="431">
        <v>0</v>
      </c>
      <c r="AF42" s="431">
        <v>0</v>
      </c>
      <c r="AG42" s="431"/>
      <c r="AH42" s="431">
        <v>87.849860000000007</v>
      </c>
      <c r="AI42" s="431">
        <v>0.37729000000000001</v>
      </c>
      <c r="AJ42" s="431">
        <v>88.227149999999995</v>
      </c>
      <c r="AK42" s="433" t="s">
        <v>548</v>
      </c>
      <c r="AL42" s="431">
        <v>203.86792000000003</v>
      </c>
      <c r="AM42" s="431">
        <v>0.37729000000000001</v>
      </c>
      <c r="AN42" s="431">
        <v>204.24520999999999</v>
      </c>
    </row>
    <row r="43" spans="1:42" s="429" customFormat="1" ht="9" customHeight="1">
      <c r="A43" s="433" t="s">
        <v>549</v>
      </c>
      <c r="B43" s="431">
        <v>0</v>
      </c>
      <c r="C43" s="431">
        <v>0</v>
      </c>
      <c r="D43" s="431">
        <v>0</v>
      </c>
      <c r="E43" s="431"/>
      <c r="F43" s="431">
        <v>0</v>
      </c>
      <c r="G43" s="431">
        <v>0</v>
      </c>
      <c r="H43" s="431">
        <v>0</v>
      </c>
      <c r="I43" s="431"/>
      <c r="J43" s="431">
        <v>0</v>
      </c>
      <c r="K43" s="431">
        <v>0</v>
      </c>
      <c r="L43" s="431">
        <v>0</v>
      </c>
      <c r="M43" s="433" t="s">
        <v>549</v>
      </c>
      <c r="N43" s="431">
        <v>0</v>
      </c>
      <c r="O43" s="431">
        <v>0</v>
      </c>
      <c r="P43" s="431">
        <v>0</v>
      </c>
      <c r="Q43" s="431"/>
      <c r="R43" s="431">
        <v>0</v>
      </c>
      <c r="S43" s="431">
        <v>0</v>
      </c>
      <c r="T43" s="431">
        <v>0</v>
      </c>
      <c r="U43" s="431"/>
      <c r="V43" s="431">
        <v>0</v>
      </c>
      <c r="W43" s="431">
        <v>0</v>
      </c>
      <c r="X43" s="431">
        <v>0</v>
      </c>
      <c r="Y43" s="433" t="s">
        <v>549</v>
      </c>
      <c r="Z43" s="431">
        <v>0</v>
      </c>
      <c r="AA43" s="431">
        <v>0</v>
      </c>
      <c r="AB43" s="431">
        <v>0</v>
      </c>
      <c r="AC43" s="431"/>
      <c r="AD43" s="431">
        <v>391.84568000000002</v>
      </c>
      <c r="AE43" s="431">
        <v>0</v>
      </c>
      <c r="AF43" s="431">
        <v>391.84568000000002</v>
      </c>
      <c r="AG43" s="431"/>
      <c r="AH43" s="431">
        <v>2.1479999999999999E-2</v>
      </c>
      <c r="AI43" s="431">
        <v>0</v>
      </c>
      <c r="AJ43" s="431">
        <v>2.1479999999999999E-2</v>
      </c>
      <c r="AK43" s="433" t="s">
        <v>549</v>
      </c>
      <c r="AL43" s="431">
        <v>391.86716000000001</v>
      </c>
      <c r="AM43" s="431">
        <v>0</v>
      </c>
      <c r="AN43" s="431">
        <v>391.86716000000001</v>
      </c>
    </row>
    <row r="44" spans="1:42" s="429" customFormat="1" ht="9" customHeight="1">
      <c r="A44" s="433" t="s">
        <v>550</v>
      </c>
      <c r="B44" s="431">
        <v>66945.093549999991</v>
      </c>
      <c r="C44" s="431">
        <v>244.59254000000001</v>
      </c>
      <c r="D44" s="431">
        <v>67189.686090000003</v>
      </c>
      <c r="E44" s="431"/>
      <c r="F44" s="431">
        <v>100540.44576</v>
      </c>
      <c r="G44" s="431">
        <v>31.08343</v>
      </c>
      <c r="H44" s="431">
        <v>100571.52919</v>
      </c>
      <c r="I44" s="431"/>
      <c r="J44" s="431">
        <v>20495.292309999997</v>
      </c>
      <c r="K44" s="431">
        <v>64.543720000000008</v>
      </c>
      <c r="L44" s="431">
        <v>20559.836030000002</v>
      </c>
      <c r="M44" s="433" t="s">
        <v>550</v>
      </c>
      <c r="N44" s="431">
        <v>47130.2808</v>
      </c>
      <c r="O44" s="431">
        <v>5.323E-2</v>
      </c>
      <c r="P44" s="431">
        <v>47130.334029999998</v>
      </c>
      <c r="Q44" s="431"/>
      <c r="R44" s="431">
        <v>3593.27126</v>
      </c>
      <c r="S44" s="431">
        <v>1.01326</v>
      </c>
      <c r="T44" s="431">
        <v>3594.2845200000002</v>
      </c>
      <c r="U44" s="431"/>
      <c r="V44" s="431">
        <v>140405.46308000002</v>
      </c>
      <c r="W44" s="431">
        <v>1089.6620700000001</v>
      </c>
      <c r="X44" s="431">
        <v>141495.12515000001</v>
      </c>
      <c r="Y44" s="433" t="s">
        <v>550</v>
      </c>
      <c r="Z44" s="431">
        <v>10451.19011</v>
      </c>
      <c r="AA44" s="431">
        <v>10228.635880000002</v>
      </c>
      <c r="AB44" s="431">
        <v>20679.825989999998</v>
      </c>
      <c r="AC44" s="431"/>
      <c r="AD44" s="431">
        <v>660.35544999999991</v>
      </c>
      <c r="AE44" s="431">
        <v>79.897619999999989</v>
      </c>
      <c r="AF44" s="431">
        <v>740.25306999999998</v>
      </c>
      <c r="AG44" s="431"/>
      <c r="AH44" s="431">
        <v>303.00119000000001</v>
      </c>
      <c r="AI44" s="431">
        <v>4.1090499999999999</v>
      </c>
      <c r="AJ44" s="431">
        <v>307.11023999999998</v>
      </c>
      <c r="AK44" s="433" t="s">
        <v>550</v>
      </c>
      <c r="AL44" s="431">
        <v>390524.39350999997</v>
      </c>
      <c r="AM44" s="431">
        <v>11743.5908</v>
      </c>
      <c r="AN44" s="431">
        <v>402267.98430999997</v>
      </c>
    </row>
    <row r="45" spans="1:42" s="429" customFormat="1" ht="5.0999999999999996" customHeight="1">
      <c r="A45" s="433"/>
      <c r="B45" s="435"/>
      <c r="C45" s="435"/>
      <c r="D45" s="435"/>
      <c r="E45" s="435"/>
      <c r="F45" s="435"/>
      <c r="G45" s="435"/>
      <c r="H45" s="435"/>
      <c r="I45" s="435"/>
      <c r="J45" s="435"/>
      <c r="K45" s="435"/>
      <c r="L45" s="435"/>
      <c r="M45" s="433"/>
      <c r="N45" s="435"/>
      <c r="O45" s="435"/>
      <c r="P45" s="435"/>
      <c r="Q45" s="435"/>
      <c r="R45" s="435"/>
      <c r="S45" s="435"/>
      <c r="T45" s="435"/>
      <c r="U45" s="435"/>
      <c r="V45" s="435">
        <v>0</v>
      </c>
      <c r="W45" s="435">
        <v>0</v>
      </c>
      <c r="X45" s="435">
        <v>0</v>
      </c>
      <c r="Y45" s="433"/>
      <c r="Z45" s="435"/>
      <c r="AA45" s="435"/>
      <c r="AB45" s="435"/>
      <c r="AC45" s="435"/>
      <c r="AD45" s="435"/>
      <c r="AE45" s="435"/>
      <c r="AF45" s="435"/>
      <c r="AG45" s="435"/>
      <c r="AH45" s="435">
        <v>0</v>
      </c>
      <c r="AI45" s="435">
        <v>0</v>
      </c>
      <c r="AJ45" s="435">
        <v>0</v>
      </c>
      <c r="AK45" s="433"/>
      <c r="AL45" s="435"/>
      <c r="AM45" s="435"/>
      <c r="AN45" s="435"/>
    </row>
    <row r="46" spans="1:42" s="429" customFormat="1" ht="8.1" customHeight="1">
      <c r="A46" s="427" t="s">
        <v>551</v>
      </c>
      <c r="B46" s="428">
        <v>3540.0073900000002</v>
      </c>
      <c r="C46" s="428">
        <v>7988.1324400000003</v>
      </c>
      <c r="D46" s="428">
        <v>11528.13983</v>
      </c>
      <c r="E46" s="428"/>
      <c r="F46" s="428">
        <v>18272.544670000003</v>
      </c>
      <c r="G46" s="428">
        <v>2616.9239300000004</v>
      </c>
      <c r="H46" s="428">
        <v>20889.4686</v>
      </c>
      <c r="I46" s="428"/>
      <c r="J46" s="428">
        <v>6151.5155599999998</v>
      </c>
      <c r="K46" s="428">
        <v>195.30351000000002</v>
      </c>
      <c r="L46" s="428">
        <v>6346.8190700000005</v>
      </c>
      <c r="M46" s="427" t="s">
        <v>551</v>
      </c>
      <c r="N46" s="428">
        <v>25.463180000000001</v>
      </c>
      <c r="O46" s="428">
        <v>215.85813000000002</v>
      </c>
      <c r="P46" s="428">
        <v>241.32131000000001</v>
      </c>
      <c r="Q46" s="428"/>
      <c r="R46" s="428">
        <v>4898.0837000000001</v>
      </c>
      <c r="S46" s="428">
        <v>152.17400000000001</v>
      </c>
      <c r="T46" s="428">
        <v>5050.2577000000001</v>
      </c>
      <c r="U46" s="428"/>
      <c r="V46" s="428">
        <v>481.96188000000001</v>
      </c>
      <c r="W46" s="428">
        <v>0</v>
      </c>
      <c r="X46" s="428">
        <v>481.96188000000001</v>
      </c>
      <c r="Y46" s="427" t="s">
        <v>551</v>
      </c>
      <c r="Z46" s="428">
        <v>627.03381000000002</v>
      </c>
      <c r="AA46" s="428">
        <v>287.63105000000002</v>
      </c>
      <c r="AB46" s="428">
        <v>914.66485999999998</v>
      </c>
      <c r="AC46" s="428"/>
      <c r="AD46" s="428">
        <v>668.26725999999996</v>
      </c>
      <c r="AE46" s="428">
        <v>110.44808999999999</v>
      </c>
      <c r="AF46" s="428">
        <v>778.71534999999994</v>
      </c>
      <c r="AG46" s="428"/>
      <c r="AH46" s="428">
        <v>488.02834000000001</v>
      </c>
      <c r="AI46" s="428">
        <v>42.248370000000001</v>
      </c>
      <c r="AJ46" s="428">
        <v>530.27670999999998</v>
      </c>
      <c r="AK46" s="427" t="s">
        <v>551</v>
      </c>
      <c r="AL46" s="428">
        <v>35152.905790000004</v>
      </c>
      <c r="AM46" s="428">
        <v>11608.719520000001</v>
      </c>
      <c r="AN46" s="428">
        <v>46761.625309999996</v>
      </c>
    </row>
    <row r="47" spans="1:42" s="25" customFormat="1" ht="9" customHeight="1">
      <c r="A47" s="433" t="s">
        <v>552</v>
      </c>
      <c r="B47" s="431">
        <v>17.372119999999999</v>
      </c>
      <c r="C47" s="431">
        <v>0</v>
      </c>
      <c r="D47" s="431">
        <v>17.372119999999999</v>
      </c>
      <c r="E47" s="431"/>
      <c r="F47" s="431">
        <v>11.994479999999999</v>
      </c>
      <c r="G47" s="431">
        <v>0</v>
      </c>
      <c r="H47" s="431">
        <v>11.994479999999999</v>
      </c>
      <c r="I47" s="431"/>
      <c r="J47" s="431">
        <v>-12.90692</v>
      </c>
      <c r="K47" s="431">
        <v>0</v>
      </c>
      <c r="L47" s="431">
        <v>-12.90692</v>
      </c>
      <c r="M47" s="433" t="s">
        <v>552</v>
      </c>
      <c r="N47" s="431">
        <v>6.9640000000000007E-2</v>
      </c>
      <c r="O47" s="431">
        <v>0</v>
      </c>
      <c r="P47" s="431">
        <v>6.9640000000000007E-2</v>
      </c>
      <c r="Q47" s="431"/>
      <c r="R47" s="431">
        <v>-16.149350000000002</v>
      </c>
      <c r="S47" s="431">
        <v>0</v>
      </c>
      <c r="T47" s="431">
        <v>-16.149350000000002</v>
      </c>
      <c r="U47" s="431"/>
      <c r="V47" s="431">
        <v>0</v>
      </c>
      <c r="W47" s="431">
        <v>0</v>
      </c>
      <c r="X47" s="431">
        <v>0</v>
      </c>
      <c r="Y47" s="433" t="s">
        <v>552</v>
      </c>
      <c r="Z47" s="431">
        <v>0</v>
      </c>
      <c r="AA47" s="431">
        <v>0</v>
      </c>
      <c r="AB47" s="431">
        <v>0</v>
      </c>
      <c r="AC47" s="431"/>
      <c r="AD47" s="431">
        <v>61.535199999999996</v>
      </c>
      <c r="AE47" s="431">
        <v>0</v>
      </c>
      <c r="AF47" s="431">
        <v>61.535199999999996</v>
      </c>
      <c r="AG47" s="431"/>
      <c r="AH47" s="431">
        <v>97.595479999999995</v>
      </c>
      <c r="AI47" s="431">
        <v>0</v>
      </c>
      <c r="AJ47" s="431">
        <v>97.595479999999995</v>
      </c>
      <c r="AK47" s="433" t="s">
        <v>552</v>
      </c>
      <c r="AL47" s="431">
        <v>159.51065</v>
      </c>
      <c r="AM47" s="431">
        <v>0</v>
      </c>
      <c r="AN47" s="431">
        <v>159.51065</v>
      </c>
    </row>
    <row r="48" spans="1:42" s="429" customFormat="1" ht="9" customHeight="1">
      <c r="A48" s="433" t="s">
        <v>548</v>
      </c>
      <c r="B48" s="431">
        <v>0</v>
      </c>
      <c r="C48" s="431">
        <v>0</v>
      </c>
      <c r="D48" s="431">
        <v>0</v>
      </c>
      <c r="E48" s="431"/>
      <c r="F48" s="431">
        <v>0</v>
      </c>
      <c r="G48" s="431">
        <v>0</v>
      </c>
      <c r="H48" s="431">
        <v>0</v>
      </c>
      <c r="I48" s="431"/>
      <c r="J48" s="431">
        <v>0</v>
      </c>
      <c r="K48" s="431">
        <v>0</v>
      </c>
      <c r="L48" s="431">
        <v>0</v>
      </c>
      <c r="M48" s="433" t="s">
        <v>548</v>
      </c>
      <c r="N48" s="431">
        <v>0</v>
      </c>
      <c r="O48" s="431">
        <v>0</v>
      </c>
      <c r="P48" s="431">
        <v>0</v>
      </c>
      <c r="Q48" s="431"/>
      <c r="R48" s="431">
        <v>0</v>
      </c>
      <c r="S48" s="431">
        <v>0</v>
      </c>
      <c r="T48" s="431">
        <v>0</v>
      </c>
      <c r="U48" s="431"/>
      <c r="V48" s="431">
        <v>0</v>
      </c>
      <c r="W48" s="431">
        <v>0</v>
      </c>
      <c r="X48" s="431">
        <v>0</v>
      </c>
      <c r="Y48" s="433" t="s">
        <v>548</v>
      </c>
      <c r="Z48" s="431">
        <v>0</v>
      </c>
      <c r="AA48" s="431">
        <v>0</v>
      </c>
      <c r="AB48" s="431">
        <v>0</v>
      </c>
      <c r="AC48" s="431"/>
      <c r="AD48" s="431">
        <v>0</v>
      </c>
      <c r="AE48" s="431">
        <v>0</v>
      </c>
      <c r="AF48" s="431">
        <v>0</v>
      </c>
      <c r="AG48" s="431"/>
      <c r="AH48" s="431">
        <v>0</v>
      </c>
      <c r="AI48" s="431">
        <v>15.68378</v>
      </c>
      <c r="AJ48" s="431">
        <v>15.68378</v>
      </c>
      <c r="AK48" s="433" t="s">
        <v>548</v>
      </c>
      <c r="AL48" s="431">
        <v>0</v>
      </c>
      <c r="AM48" s="431">
        <v>15.68378</v>
      </c>
      <c r="AN48" s="431">
        <v>15.68378</v>
      </c>
    </row>
    <row r="49" spans="1:41" s="429" customFormat="1" ht="9" customHeight="1">
      <c r="A49" s="433" t="s">
        <v>549</v>
      </c>
      <c r="B49" s="431">
        <v>15</v>
      </c>
      <c r="C49" s="431">
        <v>0</v>
      </c>
      <c r="D49" s="431">
        <v>15</v>
      </c>
      <c r="E49" s="431"/>
      <c r="F49" s="431">
        <v>0</v>
      </c>
      <c r="G49" s="431">
        <v>0</v>
      </c>
      <c r="H49" s="431">
        <v>0</v>
      </c>
      <c r="I49" s="431"/>
      <c r="J49" s="431">
        <v>2.83</v>
      </c>
      <c r="K49" s="431">
        <v>0</v>
      </c>
      <c r="L49" s="431">
        <v>2.83</v>
      </c>
      <c r="M49" s="433" t="s">
        <v>549</v>
      </c>
      <c r="N49" s="431">
        <v>0</v>
      </c>
      <c r="O49" s="431">
        <v>0</v>
      </c>
      <c r="P49" s="431">
        <v>0</v>
      </c>
      <c r="Q49" s="431"/>
      <c r="R49" s="431">
        <v>7.2</v>
      </c>
      <c r="S49" s="431">
        <v>0</v>
      </c>
      <c r="T49" s="431">
        <v>7.2</v>
      </c>
      <c r="U49" s="431"/>
      <c r="V49" s="431">
        <v>0</v>
      </c>
      <c r="W49" s="431">
        <v>0</v>
      </c>
      <c r="X49" s="431">
        <v>0</v>
      </c>
      <c r="Y49" s="433" t="s">
        <v>549</v>
      </c>
      <c r="Z49" s="431">
        <v>0</v>
      </c>
      <c r="AA49" s="431">
        <v>0</v>
      </c>
      <c r="AB49" s="431">
        <v>0</v>
      </c>
      <c r="AC49" s="431"/>
      <c r="AD49" s="431">
        <v>0</v>
      </c>
      <c r="AE49" s="431">
        <v>0</v>
      </c>
      <c r="AF49" s="431">
        <v>0</v>
      </c>
      <c r="AG49" s="431"/>
      <c r="AH49" s="431">
        <v>5.625</v>
      </c>
      <c r="AI49" s="431">
        <v>0</v>
      </c>
      <c r="AJ49" s="431">
        <v>5.625</v>
      </c>
      <c r="AK49" s="433" t="s">
        <v>549</v>
      </c>
      <c r="AL49" s="431">
        <v>30.654999999999998</v>
      </c>
      <c r="AM49" s="431">
        <v>0</v>
      </c>
      <c r="AN49" s="431">
        <v>30.654999999999998</v>
      </c>
    </row>
    <row r="50" spans="1:41" s="429" customFormat="1" ht="9" customHeight="1">
      <c r="A50" s="433" t="s">
        <v>553</v>
      </c>
      <c r="B50" s="431">
        <v>3507.6352700000002</v>
      </c>
      <c r="C50" s="431">
        <v>7988.1324400000003</v>
      </c>
      <c r="D50" s="431">
        <v>11495.76771</v>
      </c>
      <c r="E50" s="431"/>
      <c r="F50" s="431">
        <v>18260.550190000002</v>
      </c>
      <c r="G50" s="431">
        <v>2616.9239300000004</v>
      </c>
      <c r="H50" s="431">
        <v>20877.474120000003</v>
      </c>
      <c r="I50" s="431"/>
      <c r="J50" s="431">
        <v>6161.5924800000003</v>
      </c>
      <c r="K50" s="431">
        <v>195.30351000000002</v>
      </c>
      <c r="L50" s="431">
        <v>6356.89599</v>
      </c>
      <c r="M50" s="433" t="s">
        <v>553</v>
      </c>
      <c r="N50" s="431">
        <v>25.393540000000002</v>
      </c>
      <c r="O50" s="431">
        <v>215.85813000000002</v>
      </c>
      <c r="P50" s="431">
        <v>241.25167000000002</v>
      </c>
      <c r="Q50" s="431"/>
      <c r="R50" s="431">
        <v>4907.03305</v>
      </c>
      <c r="S50" s="431">
        <v>152.17400000000001</v>
      </c>
      <c r="T50" s="431">
        <v>5059.20705</v>
      </c>
      <c r="U50" s="431"/>
      <c r="V50" s="431">
        <v>481.96188000000001</v>
      </c>
      <c r="W50" s="431">
        <v>0</v>
      </c>
      <c r="X50" s="431">
        <v>481.96188000000001</v>
      </c>
      <c r="Y50" s="433" t="s">
        <v>553</v>
      </c>
      <c r="Z50" s="431">
        <v>627.03381000000002</v>
      </c>
      <c r="AA50" s="431">
        <v>287.63105000000002</v>
      </c>
      <c r="AB50" s="431">
        <v>914.66485999999998</v>
      </c>
      <c r="AC50" s="431"/>
      <c r="AD50" s="431">
        <v>606.73206000000005</v>
      </c>
      <c r="AE50" s="431">
        <v>110.44808999999999</v>
      </c>
      <c r="AF50" s="431">
        <v>717.18015000000003</v>
      </c>
      <c r="AG50" s="431"/>
      <c r="AH50" s="431">
        <v>384.80786000000001</v>
      </c>
      <c r="AI50" s="431">
        <v>26.564589999999999</v>
      </c>
      <c r="AJ50" s="431">
        <v>411.37245000000001</v>
      </c>
      <c r="AK50" s="433" t="s">
        <v>553</v>
      </c>
      <c r="AL50" s="431">
        <v>34962.740140000009</v>
      </c>
      <c r="AM50" s="431">
        <v>11593.035740000001</v>
      </c>
      <c r="AN50" s="431">
        <v>46555.775880000001</v>
      </c>
    </row>
    <row r="51" spans="1:41" s="429" customFormat="1" ht="5.0999999999999996" customHeight="1">
      <c r="A51" s="433"/>
      <c r="B51" s="431"/>
      <c r="C51" s="431"/>
      <c r="D51" s="431"/>
      <c r="E51" s="431"/>
      <c r="F51" s="431"/>
      <c r="G51" s="431"/>
      <c r="H51" s="431"/>
      <c r="I51" s="431"/>
      <c r="J51" s="431"/>
      <c r="K51" s="431"/>
      <c r="L51" s="431"/>
      <c r="M51" s="433"/>
      <c r="N51" s="431"/>
      <c r="O51" s="431"/>
      <c r="P51" s="431"/>
      <c r="Q51" s="431"/>
      <c r="R51" s="431"/>
      <c r="S51" s="431"/>
      <c r="T51" s="431"/>
      <c r="U51" s="431"/>
      <c r="V51" s="431">
        <v>0</v>
      </c>
      <c r="W51" s="431">
        <v>0</v>
      </c>
      <c r="X51" s="431">
        <v>0</v>
      </c>
      <c r="Y51" s="433"/>
      <c r="Z51" s="431"/>
      <c r="AA51" s="431"/>
      <c r="AB51" s="431"/>
      <c r="AC51" s="431"/>
      <c r="AD51" s="431"/>
      <c r="AE51" s="431"/>
      <c r="AF51" s="431"/>
      <c r="AG51" s="431"/>
      <c r="AH51" s="431">
        <v>0</v>
      </c>
      <c r="AI51" s="431">
        <v>0</v>
      </c>
      <c r="AJ51" s="431">
        <v>0</v>
      </c>
      <c r="AK51" s="433"/>
      <c r="AL51" s="431"/>
      <c r="AM51" s="431"/>
      <c r="AN51" s="431"/>
    </row>
    <row r="52" spans="1:41" s="429" customFormat="1" ht="9.75" customHeight="1">
      <c r="A52" s="434" t="s">
        <v>554</v>
      </c>
      <c r="B52" s="435">
        <v>0</v>
      </c>
      <c r="C52" s="435">
        <v>0</v>
      </c>
      <c r="D52" s="435">
        <v>0</v>
      </c>
      <c r="E52" s="435"/>
      <c r="F52" s="435">
        <v>0</v>
      </c>
      <c r="G52" s="435">
        <v>0</v>
      </c>
      <c r="H52" s="435">
        <v>0</v>
      </c>
      <c r="I52" s="435"/>
      <c r="J52" s="435">
        <v>1714.88733</v>
      </c>
      <c r="K52" s="435">
        <v>0</v>
      </c>
      <c r="L52" s="435">
        <v>1714.8869999999999</v>
      </c>
      <c r="M52" s="434" t="s">
        <v>554</v>
      </c>
      <c r="N52" s="435">
        <v>3080.1937599999997</v>
      </c>
      <c r="O52" s="435">
        <v>0</v>
      </c>
      <c r="P52" s="435">
        <v>3080.1930000000002</v>
      </c>
      <c r="Q52" s="435"/>
      <c r="R52" s="435">
        <v>47.0625</v>
      </c>
      <c r="S52" s="435">
        <v>0</v>
      </c>
      <c r="T52" s="435">
        <v>47.061999999999998</v>
      </c>
      <c r="U52" s="435"/>
      <c r="V52" s="435">
        <v>1507.6313700000001</v>
      </c>
      <c r="W52" s="435">
        <v>0</v>
      </c>
      <c r="X52" s="435">
        <v>1507.6310000000001</v>
      </c>
      <c r="Y52" s="434" t="s">
        <v>554</v>
      </c>
      <c r="Z52" s="435">
        <v>0</v>
      </c>
      <c r="AA52" s="435">
        <v>0</v>
      </c>
      <c r="AB52" s="435">
        <v>0</v>
      </c>
      <c r="AC52" s="435"/>
      <c r="AD52" s="435">
        <v>0</v>
      </c>
      <c r="AE52" s="435">
        <v>0</v>
      </c>
      <c r="AF52" s="435">
        <v>0</v>
      </c>
      <c r="AG52" s="435"/>
      <c r="AH52" s="435">
        <v>0</v>
      </c>
      <c r="AI52" s="435">
        <v>0</v>
      </c>
      <c r="AJ52" s="435">
        <v>0</v>
      </c>
      <c r="AK52" s="434" t="s">
        <v>554</v>
      </c>
      <c r="AL52" s="435">
        <v>6349.7749599999997</v>
      </c>
      <c r="AM52" s="435">
        <v>0</v>
      </c>
      <c r="AN52" s="435">
        <v>6349.7730000000001</v>
      </c>
    </row>
    <row r="53" spans="1:41" s="429" customFormat="1" ht="7.5" customHeight="1">
      <c r="A53" s="427"/>
      <c r="B53" s="428"/>
      <c r="C53" s="428"/>
      <c r="D53" s="428"/>
      <c r="E53" s="428"/>
      <c r="F53" s="428"/>
      <c r="G53" s="428"/>
      <c r="H53" s="428"/>
      <c r="I53" s="428"/>
      <c r="J53" s="428"/>
      <c r="K53" s="428"/>
      <c r="L53" s="428"/>
      <c r="M53" s="427"/>
      <c r="N53" s="428"/>
      <c r="O53" s="428"/>
      <c r="P53" s="428"/>
      <c r="Q53" s="428"/>
      <c r="R53" s="428"/>
      <c r="S53" s="428"/>
      <c r="T53" s="428"/>
      <c r="U53" s="428"/>
      <c r="V53" s="428">
        <v>0</v>
      </c>
      <c r="W53" s="428">
        <v>0</v>
      </c>
      <c r="X53" s="428">
        <v>0</v>
      </c>
      <c r="Y53" s="427"/>
      <c r="Z53" s="428"/>
      <c r="AA53" s="428"/>
      <c r="AB53" s="428"/>
      <c r="AC53" s="428"/>
      <c r="AD53" s="428"/>
      <c r="AE53" s="428"/>
      <c r="AF53" s="428"/>
      <c r="AG53" s="428"/>
      <c r="AH53" s="428">
        <v>0</v>
      </c>
      <c r="AI53" s="428">
        <v>0</v>
      </c>
      <c r="AJ53" s="428">
        <v>0</v>
      </c>
      <c r="AK53" s="427"/>
      <c r="AL53" s="428"/>
      <c r="AM53" s="428"/>
      <c r="AN53" s="428"/>
    </row>
    <row r="54" spans="1:41" s="429" customFormat="1" ht="8.1" customHeight="1">
      <c r="A54" s="427" t="s">
        <v>555</v>
      </c>
      <c r="B54" s="428">
        <v>270904.90288000001</v>
      </c>
      <c r="C54" s="428">
        <v>-5637.4348</v>
      </c>
      <c r="D54" s="428">
        <v>265267.46808000002</v>
      </c>
      <c r="E54" s="428"/>
      <c r="F54" s="428">
        <v>473549.86031999998</v>
      </c>
      <c r="G54" s="428">
        <v>-2443.1433700000002</v>
      </c>
      <c r="H54" s="428">
        <v>471106.71694999997</v>
      </c>
      <c r="I54" s="428"/>
      <c r="J54" s="428">
        <v>193166.76817</v>
      </c>
      <c r="K54" s="428">
        <v>210.78701000000001</v>
      </c>
      <c r="L54" s="428">
        <v>193377.55518</v>
      </c>
      <c r="M54" s="427" t="s">
        <v>555</v>
      </c>
      <c r="N54" s="428">
        <v>156947.79829000001</v>
      </c>
      <c r="O54" s="428">
        <v>89.15764999999999</v>
      </c>
      <c r="P54" s="428">
        <v>157036.95593999999</v>
      </c>
      <c r="Q54" s="428"/>
      <c r="R54" s="428">
        <v>30153.226979999999</v>
      </c>
      <c r="S54" s="428">
        <v>1435.9928200000002</v>
      </c>
      <c r="T54" s="428">
        <v>31589.219799999999</v>
      </c>
      <c r="U54" s="428"/>
      <c r="V54" s="428">
        <v>191107.3003</v>
      </c>
      <c r="W54" s="428">
        <v>1168.7829899999999</v>
      </c>
      <c r="X54" s="428">
        <v>192276.08328999998</v>
      </c>
      <c r="Y54" s="427" t="s">
        <v>555</v>
      </c>
      <c r="Z54" s="428">
        <v>87101.326360000006</v>
      </c>
      <c r="AA54" s="428">
        <v>28096.60973</v>
      </c>
      <c r="AB54" s="428">
        <v>115197.93609</v>
      </c>
      <c r="AC54" s="428"/>
      <c r="AD54" s="428">
        <v>27781.4398</v>
      </c>
      <c r="AE54" s="428">
        <v>683.79856000000007</v>
      </c>
      <c r="AF54" s="428">
        <v>28465.238359999999</v>
      </c>
      <c r="AG54" s="428"/>
      <c r="AH54" s="428">
        <v>17537.240109999999</v>
      </c>
      <c r="AI54" s="428">
        <v>411.59239000000002</v>
      </c>
      <c r="AJ54" s="428">
        <v>17948.8325</v>
      </c>
      <c r="AK54" s="427" t="s">
        <v>555</v>
      </c>
      <c r="AL54" s="428">
        <v>1448249.8632100001</v>
      </c>
      <c r="AM54" s="428">
        <v>24016.142980000001</v>
      </c>
      <c r="AN54" s="428">
        <v>1472266.0061900001</v>
      </c>
    </row>
    <row r="55" spans="1:41" s="25" customFormat="1" ht="5.0999999999999996" customHeight="1">
      <c r="A55" s="434"/>
      <c r="B55" s="435"/>
      <c r="C55" s="435"/>
      <c r="D55" s="435"/>
      <c r="E55" s="435"/>
      <c r="F55" s="435"/>
      <c r="G55" s="435"/>
      <c r="H55" s="435"/>
      <c r="I55" s="435"/>
      <c r="J55" s="435">
        <v>0</v>
      </c>
      <c r="K55" s="435">
        <v>0</v>
      </c>
      <c r="L55" s="435">
        <v>0</v>
      </c>
      <c r="M55" s="434"/>
      <c r="N55" s="435"/>
      <c r="O55" s="435"/>
      <c r="P55" s="435"/>
      <c r="Q55" s="435"/>
      <c r="R55" s="435"/>
      <c r="S55" s="435"/>
      <c r="T55" s="435"/>
      <c r="U55" s="435"/>
      <c r="V55" s="435">
        <v>0</v>
      </c>
      <c r="W55" s="435">
        <v>0</v>
      </c>
      <c r="X55" s="435">
        <v>0</v>
      </c>
      <c r="Y55" s="434"/>
      <c r="Z55" s="435"/>
      <c r="AA55" s="435"/>
      <c r="AB55" s="435"/>
      <c r="AC55" s="435"/>
      <c r="AD55" s="435"/>
      <c r="AE55" s="435"/>
      <c r="AF55" s="435"/>
      <c r="AG55" s="435"/>
      <c r="AH55" s="435">
        <v>0</v>
      </c>
      <c r="AI55" s="435">
        <v>0</v>
      </c>
      <c r="AJ55" s="435">
        <v>0</v>
      </c>
      <c r="AK55" s="434"/>
      <c r="AL55" s="435"/>
      <c r="AM55" s="435"/>
      <c r="AN55" s="435"/>
    </row>
    <row r="56" spans="1:41" s="429" customFormat="1" ht="8.1" customHeight="1">
      <c r="A56" s="427" t="s">
        <v>556</v>
      </c>
      <c r="B56" s="428">
        <v>177626.39383000002</v>
      </c>
      <c r="C56" s="428">
        <v>17838.897719999997</v>
      </c>
      <c r="D56" s="428">
        <v>195465.29155000002</v>
      </c>
      <c r="E56" s="428"/>
      <c r="F56" s="428">
        <v>367819.07304000005</v>
      </c>
      <c r="G56" s="428">
        <v>11245.35513</v>
      </c>
      <c r="H56" s="428">
        <v>379064.42817000003</v>
      </c>
      <c r="I56" s="428"/>
      <c r="J56" s="428">
        <v>168441.69999000002</v>
      </c>
      <c r="K56" s="428">
        <v>0</v>
      </c>
      <c r="L56" s="428">
        <v>168441.69999000002</v>
      </c>
      <c r="M56" s="427" t="s">
        <v>556</v>
      </c>
      <c r="N56" s="428">
        <v>90640.609379999994</v>
      </c>
      <c r="O56" s="428">
        <v>5660.6713300000001</v>
      </c>
      <c r="P56" s="428">
        <v>96301.280709999992</v>
      </c>
      <c r="Q56" s="428"/>
      <c r="R56" s="428">
        <v>38251.032770000005</v>
      </c>
      <c r="S56" s="428">
        <v>4257.2425999999996</v>
      </c>
      <c r="T56" s="428">
        <v>42508.275369999996</v>
      </c>
      <c r="U56" s="428"/>
      <c r="V56" s="428">
        <v>173929.32316999999</v>
      </c>
      <c r="W56" s="428">
        <v>45581.608340000006</v>
      </c>
      <c r="X56" s="428">
        <v>219510.93150999999</v>
      </c>
      <c r="Y56" s="427" t="s">
        <v>556</v>
      </c>
      <c r="Z56" s="428">
        <v>68573.407980000004</v>
      </c>
      <c r="AA56" s="428">
        <v>14705.897939999999</v>
      </c>
      <c r="AB56" s="428">
        <v>83279.305919999999</v>
      </c>
      <c r="AC56" s="428"/>
      <c r="AD56" s="428">
        <v>35260.638579999999</v>
      </c>
      <c r="AE56" s="428">
        <v>3144.82555</v>
      </c>
      <c r="AF56" s="428">
        <v>38405.46413</v>
      </c>
      <c r="AG56" s="428"/>
      <c r="AH56" s="428">
        <v>44697.207770000001</v>
      </c>
      <c r="AI56" s="428">
        <v>5562.7347300000001</v>
      </c>
      <c r="AJ56" s="428">
        <v>50259.942499999997</v>
      </c>
      <c r="AK56" s="427" t="s">
        <v>556</v>
      </c>
      <c r="AL56" s="428">
        <v>1165239.3865100001</v>
      </c>
      <c r="AM56" s="428">
        <v>107997.23333999999</v>
      </c>
      <c r="AN56" s="428">
        <v>1273236.6198499999</v>
      </c>
    </row>
    <row r="57" spans="1:41" s="25" customFormat="1" ht="9" customHeight="1">
      <c r="A57" s="433" t="s">
        <v>557</v>
      </c>
      <c r="B57" s="431">
        <v>63170.089659999998</v>
      </c>
      <c r="C57" s="431">
        <v>30.91057</v>
      </c>
      <c r="D57" s="431">
        <v>63201.000229999998</v>
      </c>
      <c r="E57" s="431"/>
      <c r="F57" s="431">
        <v>269099.55252999999</v>
      </c>
      <c r="G57" s="431">
        <v>354.86998</v>
      </c>
      <c r="H57" s="431">
        <v>269454.42251</v>
      </c>
      <c r="I57" s="431"/>
      <c r="J57" s="431">
        <v>127159.19151</v>
      </c>
      <c r="K57" s="431">
        <v>0</v>
      </c>
      <c r="L57" s="431">
        <v>127159.19151</v>
      </c>
      <c r="M57" s="433" t="s">
        <v>557</v>
      </c>
      <c r="N57" s="431">
        <v>63227.716229999998</v>
      </c>
      <c r="O57" s="431">
        <v>318.31625000000003</v>
      </c>
      <c r="P57" s="431">
        <v>63546.032479999994</v>
      </c>
      <c r="Q57" s="431"/>
      <c r="R57" s="431">
        <v>28260.97654</v>
      </c>
      <c r="S57" s="431">
        <v>46.921039999999998</v>
      </c>
      <c r="T57" s="431">
        <v>28307.897579999997</v>
      </c>
      <c r="U57" s="431"/>
      <c r="V57" s="431">
        <v>52077.52564</v>
      </c>
      <c r="W57" s="431">
        <v>331.16642999999999</v>
      </c>
      <c r="X57" s="431">
        <v>52408.692069999997</v>
      </c>
      <c r="Y57" s="433" t="s">
        <v>557</v>
      </c>
      <c r="Z57" s="431">
        <v>27583.181219999999</v>
      </c>
      <c r="AA57" s="431">
        <v>432.43033000000003</v>
      </c>
      <c r="AB57" s="431">
        <v>28015.611550000001</v>
      </c>
      <c r="AC57" s="431"/>
      <c r="AD57" s="431">
        <v>25895.29322</v>
      </c>
      <c r="AE57" s="431">
        <v>114.04756</v>
      </c>
      <c r="AF57" s="431">
        <v>26009.340780000002</v>
      </c>
      <c r="AG57" s="431"/>
      <c r="AH57" s="431">
        <v>31387.155579999999</v>
      </c>
      <c r="AI57" s="431">
        <v>70.82056</v>
      </c>
      <c r="AJ57" s="431">
        <v>31457.976139999999</v>
      </c>
      <c r="AK57" s="433" t="s">
        <v>557</v>
      </c>
      <c r="AL57" s="431">
        <v>687860.68212999997</v>
      </c>
      <c r="AM57" s="431">
        <v>1699.48272</v>
      </c>
      <c r="AN57" s="431">
        <v>689560.16485000006</v>
      </c>
    </row>
    <row r="58" spans="1:41" s="429" customFormat="1" ht="9" customHeight="1">
      <c r="A58" s="433" t="s">
        <v>558</v>
      </c>
      <c r="B58" s="431">
        <v>11.77356</v>
      </c>
      <c r="C58" s="431">
        <v>99.885580000000004</v>
      </c>
      <c r="D58" s="431">
        <v>111.65913999999999</v>
      </c>
      <c r="E58" s="431"/>
      <c r="F58" s="431">
        <v>561.74520999999993</v>
      </c>
      <c r="G58" s="431">
        <v>23.983990000000002</v>
      </c>
      <c r="H58" s="431">
        <v>585.72919999999999</v>
      </c>
      <c r="I58" s="431"/>
      <c r="J58" s="431">
        <v>351.28149999999999</v>
      </c>
      <c r="K58" s="431">
        <v>0</v>
      </c>
      <c r="L58" s="431">
        <v>351.28149999999999</v>
      </c>
      <c r="M58" s="433" t="s">
        <v>558</v>
      </c>
      <c r="N58" s="431">
        <v>3780.2950000000001</v>
      </c>
      <c r="O58" s="431">
        <v>0</v>
      </c>
      <c r="P58" s="431">
        <v>3780.2950000000001</v>
      </c>
      <c r="Q58" s="431"/>
      <c r="R58" s="431">
        <v>0</v>
      </c>
      <c r="S58" s="431">
        <v>292.08888000000002</v>
      </c>
      <c r="T58" s="431">
        <v>292.08888000000002</v>
      </c>
      <c r="U58" s="431"/>
      <c r="V58" s="431">
        <v>59.834000000000003</v>
      </c>
      <c r="W58" s="431">
        <v>58.748010000000001</v>
      </c>
      <c r="X58" s="431">
        <v>118.58201</v>
      </c>
      <c r="Y58" s="433" t="s">
        <v>558</v>
      </c>
      <c r="Z58" s="431">
        <v>0</v>
      </c>
      <c r="AA58" s="431">
        <v>308.14850000000001</v>
      </c>
      <c r="AB58" s="431">
        <v>308.14850000000001</v>
      </c>
      <c r="AC58" s="431"/>
      <c r="AD58" s="431">
        <v>533.4</v>
      </c>
      <c r="AE58" s="431">
        <v>0</v>
      </c>
      <c r="AF58" s="431">
        <v>533.4</v>
      </c>
      <c r="AG58" s="431"/>
      <c r="AH58" s="431">
        <v>192.5</v>
      </c>
      <c r="AI58" s="431">
        <v>0</v>
      </c>
      <c r="AJ58" s="431">
        <v>192.5</v>
      </c>
      <c r="AK58" s="433" t="s">
        <v>558</v>
      </c>
      <c r="AL58" s="431">
        <v>5490.8292699999993</v>
      </c>
      <c r="AM58" s="431">
        <v>782.85496000000012</v>
      </c>
      <c r="AN58" s="431">
        <v>6273.6842300000008</v>
      </c>
      <c r="AO58" s="507"/>
    </row>
    <row r="59" spans="1:41" s="429" customFormat="1" ht="9" customHeight="1">
      <c r="A59" s="433" t="s">
        <v>559</v>
      </c>
      <c r="B59" s="431">
        <v>111359.87784999999</v>
      </c>
      <c r="C59" s="431">
        <v>17707.553359999998</v>
      </c>
      <c r="D59" s="431">
        <v>129067.43121</v>
      </c>
      <c r="E59" s="431"/>
      <c r="F59" s="431">
        <v>96681.515040000013</v>
      </c>
      <c r="G59" s="431">
        <v>10852.72654</v>
      </c>
      <c r="H59" s="431">
        <v>107534.24158</v>
      </c>
      <c r="I59" s="431"/>
      <c r="J59" s="431">
        <v>40172.099869999998</v>
      </c>
      <c r="K59" s="431">
        <v>0</v>
      </c>
      <c r="L59" s="431">
        <v>40172.099869999998</v>
      </c>
      <c r="M59" s="433" t="s">
        <v>559</v>
      </c>
      <c r="N59" s="431">
        <v>22973.670899999997</v>
      </c>
      <c r="O59" s="431">
        <v>5082.5788300000004</v>
      </c>
      <c r="P59" s="431">
        <v>28056.24973</v>
      </c>
      <c r="Q59" s="431"/>
      <c r="R59" s="431">
        <v>9705.8937299999998</v>
      </c>
      <c r="S59" s="431">
        <v>3918.1745000000001</v>
      </c>
      <c r="T59" s="431">
        <v>13624.068230000001</v>
      </c>
      <c r="U59" s="431"/>
      <c r="V59" s="431">
        <v>120805.21509</v>
      </c>
      <c r="W59" s="431">
        <v>42788.751469999996</v>
      </c>
      <c r="X59" s="431">
        <v>163593.96656</v>
      </c>
      <c r="Y59" s="433" t="s">
        <v>559</v>
      </c>
      <c r="Z59" s="431">
        <v>33199.414859999997</v>
      </c>
      <c r="AA59" s="431">
        <v>13353.101119999999</v>
      </c>
      <c r="AB59" s="431">
        <v>46552.515979999996</v>
      </c>
      <c r="AC59" s="431"/>
      <c r="AD59" s="431">
        <v>8553.1020600000011</v>
      </c>
      <c r="AE59" s="431">
        <v>3030.0353100000002</v>
      </c>
      <c r="AF59" s="431">
        <v>11583.137369999999</v>
      </c>
      <c r="AG59" s="431"/>
      <c r="AH59" s="431">
        <v>12680.724689999999</v>
      </c>
      <c r="AI59" s="431">
        <v>5491.6737800000001</v>
      </c>
      <c r="AJ59" s="431">
        <v>18172.39847</v>
      </c>
      <c r="AK59" s="433" t="s">
        <v>559</v>
      </c>
      <c r="AL59" s="431">
        <v>456131.51409000007</v>
      </c>
      <c r="AM59" s="431">
        <v>102224.59491</v>
      </c>
      <c r="AN59" s="431">
        <v>558356.10899999994</v>
      </c>
    </row>
    <row r="60" spans="1:41" s="429" customFormat="1" ht="9" customHeight="1">
      <c r="A60" s="433" t="s">
        <v>560</v>
      </c>
      <c r="B60" s="431">
        <v>3084.6527599999999</v>
      </c>
      <c r="C60" s="431">
        <v>0.54821000000000009</v>
      </c>
      <c r="D60" s="431">
        <v>3085.2009700000003</v>
      </c>
      <c r="E60" s="431"/>
      <c r="F60" s="431">
        <v>1476.26026</v>
      </c>
      <c r="G60" s="431">
        <v>13.774620000000001</v>
      </c>
      <c r="H60" s="431">
        <v>1490.0348799999999</v>
      </c>
      <c r="I60" s="431"/>
      <c r="J60" s="431">
        <v>759.12711000000002</v>
      </c>
      <c r="K60" s="431">
        <v>0</v>
      </c>
      <c r="L60" s="431">
        <v>759.12711000000002</v>
      </c>
      <c r="M60" s="433" t="s">
        <v>560</v>
      </c>
      <c r="N60" s="431">
        <v>658.92724999999996</v>
      </c>
      <c r="O60" s="431">
        <v>259.77625</v>
      </c>
      <c r="P60" s="431">
        <v>918.70349999999996</v>
      </c>
      <c r="Q60" s="431"/>
      <c r="R60" s="431">
        <v>284.16250000000002</v>
      </c>
      <c r="S60" s="431">
        <v>5.8180000000000003E-2</v>
      </c>
      <c r="T60" s="431">
        <v>284.22068000000002</v>
      </c>
      <c r="U60" s="431"/>
      <c r="V60" s="431">
        <v>986.74843999999996</v>
      </c>
      <c r="W60" s="431">
        <v>2402.9424300000001</v>
      </c>
      <c r="X60" s="431">
        <v>3389.6908699999999</v>
      </c>
      <c r="Y60" s="433" t="s">
        <v>560</v>
      </c>
      <c r="Z60" s="431">
        <v>7790.8119000000006</v>
      </c>
      <c r="AA60" s="431">
        <v>612.21798999999999</v>
      </c>
      <c r="AB60" s="431">
        <v>8403.0298899999998</v>
      </c>
      <c r="AC60" s="431"/>
      <c r="AD60" s="431">
        <v>278.8433</v>
      </c>
      <c r="AE60" s="431">
        <v>0.7426799999999999</v>
      </c>
      <c r="AF60" s="431">
        <v>279.58598000000001</v>
      </c>
      <c r="AG60" s="431"/>
      <c r="AH60" s="431">
        <v>436.82749999999999</v>
      </c>
      <c r="AI60" s="431">
        <v>0.24038999999999999</v>
      </c>
      <c r="AJ60" s="431">
        <v>437.06789000000003</v>
      </c>
      <c r="AK60" s="433" t="s">
        <v>560</v>
      </c>
      <c r="AL60" s="431">
        <v>15756.36102</v>
      </c>
      <c r="AM60" s="431">
        <v>3290.3007499999999</v>
      </c>
      <c r="AN60" s="431">
        <v>19046.661769999999</v>
      </c>
    </row>
    <row r="61" spans="1:41" s="429" customFormat="1" ht="5.0999999999999996" customHeight="1">
      <c r="A61" s="433"/>
      <c r="B61" s="431"/>
      <c r="C61" s="431"/>
      <c r="D61" s="431"/>
      <c r="E61" s="431"/>
      <c r="F61" s="431"/>
      <c r="G61" s="431"/>
      <c r="H61" s="431"/>
      <c r="I61" s="431"/>
      <c r="J61" s="431"/>
      <c r="K61" s="431"/>
      <c r="L61" s="431"/>
      <c r="M61" s="433"/>
      <c r="N61" s="431"/>
      <c r="O61" s="431"/>
      <c r="P61" s="431"/>
      <c r="Q61" s="431"/>
      <c r="R61" s="431"/>
      <c r="S61" s="431"/>
      <c r="T61" s="431"/>
      <c r="U61" s="431"/>
      <c r="V61" s="431">
        <v>0</v>
      </c>
      <c r="W61" s="431">
        <v>0</v>
      </c>
      <c r="X61" s="431">
        <v>0</v>
      </c>
      <c r="Y61" s="433"/>
      <c r="Z61" s="431"/>
      <c r="AA61" s="431"/>
      <c r="AB61" s="431"/>
      <c r="AC61" s="431"/>
      <c r="AD61" s="431"/>
      <c r="AE61" s="431"/>
      <c r="AF61" s="431"/>
      <c r="AG61" s="431"/>
      <c r="AH61" s="431">
        <v>0</v>
      </c>
      <c r="AI61" s="431">
        <v>0</v>
      </c>
      <c r="AJ61" s="431">
        <v>0</v>
      </c>
      <c r="AK61" s="433"/>
      <c r="AL61" s="431"/>
      <c r="AM61" s="431"/>
      <c r="AN61" s="431"/>
    </row>
    <row r="62" spans="1:41" s="429" customFormat="1" ht="8.1" customHeight="1">
      <c r="A62" s="427" t="s">
        <v>561</v>
      </c>
      <c r="B62" s="428">
        <v>93278.509049999993</v>
      </c>
      <c r="C62" s="428">
        <v>-23476.33252</v>
      </c>
      <c r="D62" s="428">
        <v>69802.176529999997</v>
      </c>
      <c r="E62" s="428"/>
      <c r="F62" s="428">
        <v>105730.78728</v>
      </c>
      <c r="G62" s="428">
        <v>-13688.4985</v>
      </c>
      <c r="H62" s="428">
        <v>92042.288780000003</v>
      </c>
      <c r="I62" s="428"/>
      <c r="J62" s="428">
        <v>24725.068179999998</v>
      </c>
      <c r="K62" s="428">
        <v>210.78701000000001</v>
      </c>
      <c r="L62" s="428">
        <v>24935.855190000002</v>
      </c>
      <c r="M62" s="427" t="s">
        <v>561</v>
      </c>
      <c r="N62" s="428">
        <v>66307.188909999997</v>
      </c>
      <c r="O62" s="428">
        <v>-5571.51368</v>
      </c>
      <c r="P62" s="428">
        <v>60735.675229999993</v>
      </c>
      <c r="Q62" s="428"/>
      <c r="R62" s="428">
        <v>-8097.8057900000003</v>
      </c>
      <c r="S62" s="428">
        <v>-2821.2497799999996</v>
      </c>
      <c r="T62" s="428">
        <v>-10919.05557</v>
      </c>
      <c r="U62" s="428"/>
      <c r="V62" s="428">
        <v>17177.977129999999</v>
      </c>
      <c r="W62" s="428">
        <v>-44412.825349999999</v>
      </c>
      <c r="X62" s="428">
        <v>-27234.84822</v>
      </c>
      <c r="Y62" s="427" t="s">
        <v>561</v>
      </c>
      <c r="Z62" s="428">
        <v>18527.918379999999</v>
      </c>
      <c r="AA62" s="428">
        <v>13390.711789999999</v>
      </c>
      <c r="AB62" s="428">
        <v>31918.63017</v>
      </c>
      <c r="AC62" s="428"/>
      <c r="AD62" s="428">
        <v>-7479.1987800000006</v>
      </c>
      <c r="AE62" s="428">
        <v>-2461.0269900000003</v>
      </c>
      <c r="AF62" s="428">
        <v>-9940.2257699999991</v>
      </c>
      <c r="AG62" s="428"/>
      <c r="AH62" s="428">
        <v>-27159.967659999998</v>
      </c>
      <c r="AI62" s="428">
        <v>-5151.1423399999994</v>
      </c>
      <c r="AJ62" s="428">
        <v>-32311.11</v>
      </c>
      <c r="AK62" s="427" t="s">
        <v>561</v>
      </c>
      <c r="AL62" s="428">
        <v>283010.4767</v>
      </c>
      <c r="AM62" s="428">
        <v>-83981.090360000002</v>
      </c>
      <c r="AN62" s="428">
        <v>199029.38634000003</v>
      </c>
    </row>
    <row r="63" spans="1:41" s="25" customFormat="1" ht="5.0999999999999996" customHeight="1">
      <c r="A63" s="433"/>
      <c r="B63" s="435"/>
      <c r="C63" s="435"/>
      <c r="D63" s="435"/>
      <c r="E63" s="435"/>
      <c r="F63" s="435"/>
      <c r="G63" s="435"/>
      <c r="H63" s="435"/>
      <c r="I63" s="435"/>
      <c r="J63" s="435"/>
      <c r="K63" s="435"/>
      <c r="L63" s="435"/>
      <c r="M63" s="433"/>
      <c r="N63" s="435"/>
      <c r="O63" s="435"/>
      <c r="P63" s="435"/>
      <c r="Q63" s="435"/>
      <c r="R63" s="435"/>
      <c r="S63" s="435"/>
      <c r="T63" s="435"/>
      <c r="U63" s="435"/>
      <c r="V63" s="435">
        <v>0</v>
      </c>
      <c r="W63" s="435">
        <v>0</v>
      </c>
      <c r="X63" s="435">
        <v>0</v>
      </c>
      <c r="Y63" s="433"/>
      <c r="Z63" s="435"/>
      <c r="AA63" s="435"/>
      <c r="AB63" s="435"/>
      <c r="AC63" s="435"/>
      <c r="AD63" s="435"/>
      <c r="AE63" s="435"/>
      <c r="AF63" s="435"/>
      <c r="AG63" s="435"/>
      <c r="AH63" s="435">
        <v>0</v>
      </c>
      <c r="AI63" s="435">
        <v>0</v>
      </c>
      <c r="AJ63" s="435">
        <v>0</v>
      </c>
      <c r="AK63" s="433"/>
      <c r="AL63" s="435"/>
      <c r="AM63" s="435"/>
      <c r="AN63" s="435"/>
    </row>
    <row r="64" spans="1:41" s="429" customFormat="1" ht="8.1" customHeight="1">
      <c r="A64" s="427" t="s">
        <v>562</v>
      </c>
      <c r="B64" s="428">
        <v>6148.0415199999998</v>
      </c>
      <c r="C64" s="428">
        <v>-31.404529999999998</v>
      </c>
      <c r="D64" s="428">
        <v>6116.63699</v>
      </c>
      <c r="E64" s="428"/>
      <c r="F64" s="428">
        <v>18483.5494</v>
      </c>
      <c r="G64" s="428">
        <v>0</v>
      </c>
      <c r="H64" s="428">
        <v>18483.5494</v>
      </c>
      <c r="I64" s="428"/>
      <c r="J64" s="428">
        <v>8092.42245</v>
      </c>
      <c r="K64" s="428">
        <v>6.4851299999999998</v>
      </c>
      <c r="L64" s="428">
        <v>8098.9075800000001</v>
      </c>
      <c r="M64" s="427" t="s">
        <v>562</v>
      </c>
      <c r="N64" s="428">
        <v>3312.5266499999998</v>
      </c>
      <c r="O64" s="428">
        <v>0</v>
      </c>
      <c r="P64" s="428">
        <v>3312.5266499999998</v>
      </c>
      <c r="Q64" s="428"/>
      <c r="R64" s="428">
        <v>1591.3848700000001</v>
      </c>
      <c r="S64" s="428">
        <v>0</v>
      </c>
      <c r="T64" s="428">
        <v>1591.3848700000001</v>
      </c>
      <c r="U64" s="428"/>
      <c r="V64" s="428">
        <v>13807.292509999999</v>
      </c>
      <c r="W64" s="428">
        <v>68.55722999999999</v>
      </c>
      <c r="X64" s="428">
        <v>13875.84974</v>
      </c>
      <c r="Y64" s="427" t="s">
        <v>562</v>
      </c>
      <c r="Z64" s="428">
        <v>1386.03855</v>
      </c>
      <c r="AA64" s="428">
        <v>0</v>
      </c>
      <c r="AB64" s="428">
        <v>1386.03855</v>
      </c>
      <c r="AC64" s="428"/>
      <c r="AD64" s="428">
        <v>1522.46308</v>
      </c>
      <c r="AE64" s="428">
        <v>0</v>
      </c>
      <c r="AF64" s="428">
        <v>1522.46308</v>
      </c>
      <c r="AG64" s="428"/>
      <c r="AH64" s="428">
        <v>6007.55476</v>
      </c>
      <c r="AI64" s="428">
        <v>-0.54483000000000004</v>
      </c>
      <c r="AJ64" s="428">
        <v>6007.0099299999993</v>
      </c>
      <c r="AK64" s="427" t="s">
        <v>562</v>
      </c>
      <c r="AL64" s="428">
        <v>60351.273789999999</v>
      </c>
      <c r="AM64" s="428">
        <v>43.092999999999996</v>
      </c>
      <c r="AN64" s="428">
        <v>60394.36679</v>
      </c>
    </row>
    <row r="65" spans="1:41" s="25" customFormat="1" ht="9" customHeight="1">
      <c r="A65" s="433" t="s">
        <v>563</v>
      </c>
      <c r="B65" s="431">
        <v>-308.35989000000001</v>
      </c>
      <c r="C65" s="431">
        <v>0</v>
      </c>
      <c r="D65" s="431">
        <v>-308.35989000000001</v>
      </c>
      <c r="E65" s="431"/>
      <c r="F65" s="431">
        <v>0</v>
      </c>
      <c r="G65" s="431">
        <v>0</v>
      </c>
      <c r="H65" s="431">
        <v>0</v>
      </c>
      <c r="I65" s="431"/>
      <c r="J65" s="431">
        <v>0</v>
      </c>
      <c r="K65" s="431">
        <v>0</v>
      </c>
      <c r="L65" s="431">
        <v>0</v>
      </c>
      <c r="M65" s="433" t="s">
        <v>563</v>
      </c>
      <c r="N65" s="431">
        <v>0.5821900000000001</v>
      </c>
      <c r="O65" s="431">
        <v>0</v>
      </c>
      <c r="P65" s="431">
        <v>0.5821900000000001</v>
      </c>
      <c r="Q65" s="431"/>
      <c r="R65" s="431">
        <v>0</v>
      </c>
      <c r="S65" s="431">
        <v>0</v>
      </c>
      <c r="T65" s="431">
        <v>0</v>
      </c>
      <c r="U65" s="431"/>
      <c r="V65" s="431">
        <v>0</v>
      </c>
      <c r="W65" s="431">
        <v>0</v>
      </c>
      <c r="X65" s="431">
        <v>0</v>
      </c>
      <c r="Y65" s="433" t="s">
        <v>563</v>
      </c>
      <c r="Z65" s="431">
        <v>0</v>
      </c>
      <c r="AA65" s="431">
        <v>0</v>
      </c>
      <c r="AB65" s="431">
        <v>0</v>
      </c>
      <c r="AC65" s="431"/>
      <c r="AD65" s="431">
        <v>0</v>
      </c>
      <c r="AE65" s="431">
        <v>0</v>
      </c>
      <c r="AF65" s="431">
        <v>0</v>
      </c>
      <c r="AG65" s="431"/>
      <c r="AH65" s="431">
        <v>-8.3587000000000007</v>
      </c>
      <c r="AI65" s="431">
        <v>-0.54483000000000004</v>
      </c>
      <c r="AJ65" s="431">
        <v>-8.9035299999999999</v>
      </c>
      <c r="AK65" s="433" t="s">
        <v>563</v>
      </c>
      <c r="AL65" s="431">
        <v>-316.13639999999998</v>
      </c>
      <c r="AM65" s="431">
        <v>-0.54483000000000004</v>
      </c>
      <c r="AN65" s="431">
        <v>-316.68122999999997</v>
      </c>
    </row>
    <row r="66" spans="1:41" s="429" customFormat="1" ht="9" customHeight="1">
      <c r="A66" s="433" t="s">
        <v>564</v>
      </c>
      <c r="B66" s="431">
        <v>-76.255979999999994</v>
      </c>
      <c r="C66" s="431">
        <v>0</v>
      </c>
      <c r="D66" s="431">
        <v>-76.255979999999994</v>
      </c>
      <c r="E66" s="431"/>
      <c r="F66" s="431">
        <v>0</v>
      </c>
      <c r="G66" s="431">
        <v>0</v>
      </c>
      <c r="H66" s="431">
        <v>0</v>
      </c>
      <c r="I66" s="431"/>
      <c r="J66" s="431">
        <v>0</v>
      </c>
      <c r="K66" s="431">
        <v>0</v>
      </c>
      <c r="L66" s="431">
        <v>0</v>
      </c>
      <c r="M66" s="433" t="s">
        <v>564</v>
      </c>
      <c r="N66" s="431">
        <v>0</v>
      </c>
      <c r="O66" s="431">
        <v>0</v>
      </c>
      <c r="P66" s="431">
        <v>0</v>
      </c>
      <c r="Q66" s="431"/>
      <c r="R66" s="431">
        <v>0</v>
      </c>
      <c r="S66" s="431">
        <v>0</v>
      </c>
      <c r="T66" s="431">
        <v>0</v>
      </c>
      <c r="U66" s="431"/>
      <c r="V66" s="431">
        <v>0</v>
      </c>
      <c r="W66" s="431">
        <v>0</v>
      </c>
      <c r="X66" s="431">
        <v>0</v>
      </c>
      <c r="Y66" s="433" t="s">
        <v>564</v>
      </c>
      <c r="Z66" s="431">
        <v>0</v>
      </c>
      <c r="AA66" s="431">
        <v>0</v>
      </c>
      <c r="AB66" s="431">
        <v>0</v>
      </c>
      <c r="AC66" s="431"/>
      <c r="AD66" s="431">
        <v>0</v>
      </c>
      <c r="AE66" s="431">
        <v>0</v>
      </c>
      <c r="AF66" s="431">
        <v>0</v>
      </c>
      <c r="AG66" s="431"/>
      <c r="AH66" s="431">
        <v>0</v>
      </c>
      <c r="AI66" s="431">
        <v>0</v>
      </c>
      <c r="AJ66" s="431">
        <v>0</v>
      </c>
      <c r="AK66" s="433" t="s">
        <v>564</v>
      </c>
      <c r="AL66" s="431">
        <v>-76.255979999999994</v>
      </c>
      <c r="AM66" s="431">
        <v>0</v>
      </c>
      <c r="AN66" s="431">
        <v>-76.255979999999994</v>
      </c>
      <c r="AO66" s="507"/>
    </row>
    <row r="67" spans="1:41" s="429" customFormat="1" ht="9" customHeight="1">
      <c r="A67" s="433" t="s">
        <v>565</v>
      </c>
      <c r="B67" s="431">
        <v>2492.5518299999999</v>
      </c>
      <c r="C67" s="431">
        <v>-31.404529999999998</v>
      </c>
      <c r="D67" s="431">
        <v>2461.1472999999996</v>
      </c>
      <c r="E67" s="431"/>
      <c r="F67" s="431">
        <v>2009.2837400000001</v>
      </c>
      <c r="G67" s="431">
        <v>0</v>
      </c>
      <c r="H67" s="431">
        <v>2009.2837400000001</v>
      </c>
      <c r="I67" s="431"/>
      <c r="J67" s="431">
        <v>2060.8718699999999</v>
      </c>
      <c r="K67" s="431">
        <v>6.4851299999999998</v>
      </c>
      <c r="L67" s="431">
        <v>2067.357</v>
      </c>
      <c r="M67" s="433" t="s">
        <v>565</v>
      </c>
      <c r="N67" s="431">
        <v>91.821309999999997</v>
      </c>
      <c r="O67" s="431">
        <v>0</v>
      </c>
      <c r="P67" s="431">
        <v>91.821309999999997</v>
      </c>
      <c r="Q67" s="431"/>
      <c r="R67" s="431">
        <v>52.8688</v>
      </c>
      <c r="S67" s="431">
        <v>0</v>
      </c>
      <c r="T67" s="431">
        <v>52.8688</v>
      </c>
      <c r="U67" s="431"/>
      <c r="V67" s="431">
        <v>6271.9282899999998</v>
      </c>
      <c r="W67" s="431">
        <v>68.55722999999999</v>
      </c>
      <c r="X67" s="431">
        <v>6340.4855199999993</v>
      </c>
      <c r="Y67" s="433" t="s">
        <v>565</v>
      </c>
      <c r="Z67" s="431">
        <v>-161.62035999999998</v>
      </c>
      <c r="AA67" s="431">
        <v>0</v>
      </c>
      <c r="AB67" s="431">
        <v>-161.62035999999998</v>
      </c>
      <c r="AC67" s="431"/>
      <c r="AD67" s="431">
        <v>0.17013</v>
      </c>
      <c r="AE67" s="431">
        <v>0</v>
      </c>
      <c r="AF67" s="431">
        <v>0.17013</v>
      </c>
      <c r="AG67" s="431"/>
      <c r="AH67" s="431">
        <v>338.75430999999998</v>
      </c>
      <c r="AI67" s="431">
        <v>0</v>
      </c>
      <c r="AJ67" s="431">
        <v>338.75430999999998</v>
      </c>
      <c r="AK67" s="433" t="s">
        <v>565</v>
      </c>
      <c r="AL67" s="431">
        <v>13156.629920000001</v>
      </c>
      <c r="AM67" s="431">
        <v>43.637829999999994</v>
      </c>
      <c r="AN67" s="431">
        <v>13200.267749999999</v>
      </c>
      <c r="AO67" s="507"/>
    </row>
    <row r="68" spans="1:41" s="429" customFormat="1" ht="9" customHeight="1">
      <c r="A68" s="433" t="s">
        <v>566</v>
      </c>
      <c r="B68" s="431">
        <v>106.81688</v>
      </c>
      <c r="C68" s="431">
        <v>0</v>
      </c>
      <c r="D68" s="431">
        <v>106.81688</v>
      </c>
      <c r="E68" s="431"/>
      <c r="F68" s="431">
        <v>0</v>
      </c>
      <c r="G68" s="431">
        <v>0</v>
      </c>
      <c r="H68" s="431">
        <v>0</v>
      </c>
      <c r="I68" s="431"/>
      <c r="J68" s="431">
        <v>-7.38483</v>
      </c>
      <c r="K68" s="431">
        <v>0</v>
      </c>
      <c r="L68" s="431">
        <v>-7.38483</v>
      </c>
      <c r="M68" s="433" t="s">
        <v>566</v>
      </c>
      <c r="N68" s="431">
        <v>18.111789999999999</v>
      </c>
      <c r="O68" s="431">
        <v>0</v>
      </c>
      <c r="P68" s="431">
        <v>18.111789999999999</v>
      </c>
      <c r="Q68" s="431"/>
      <c r="R68" s="431">
        <v>-211.49579999999997</v>
      </c>
      <c r="S68" s="431">
        <v>0</v>
      </c>
      <c r="T68" s="431">
        <v>-211.49579999999997</v>
      </c>
      <c r="U68" s="431"/>
      <c r="V68" s="431">
        <v>0</v>
      </c>
      <c r="W68" s="431">
        <v>0</v>
      </c>
      <c r="X68" s="431">
        <v>0</v>
      </c>
      <c r="Y68" s="433" t="s">
        <v>566</v>
      </c>
      <c r="Z68" s="431">
        <v>0</v>
      </c>
      <c r="AA68" s="431">
        <v>0</v>
      </c>
      <c r="AB68" s="431">
        <v>0</v>
      </c>
      <c r="AC68" s="431"/>
      <c r="AD68" s="431">
        <v>328.22058000000004</v>
      </c>
      <c r="AE68" s="431">
        <v>0</v>
      </c>
      <c r="AF68" s="431">
        <v>328.22058000000004</v>
      </c>
      <c r="AG68" s="431"/>
      <c r="AH68" s="431">
        <v>3560.3797400000003</v>
      </c>
      <c r="AI68" s="431">
        <v>0</v>
      </c>
      <c r="AJ68" s="431">
        <v>3560.3797400000003</v>
      </c>
      <c r="AK68" s="433" t="s">
        <v>566</v>
      </c>
      <c r="AL68" s="431">
        <v>3794.6483600000001</v>
      </c>
      <c r="AM68" s="431">
        <v>0</v>
      </c>
      <c r="AN68" s="431">
        <v>3794.6483600000001</v>
      </c>
    </row>
    <row r="69" spans="1:41" s="429" customFormat="1" ht="9" customHeight="1">
      <c r="A69" s="433" t="s">
        <v>567</v>
      </c>
      <c r="B69" s="431">
        <v>851.49000999999998</v>
      </c>
      <c r="C69" s="431">
        <v>0</v>
      </c>
      <c r="D69" s="431">
        <v>851.49000999999998</v>
      </c>
      <c r="E69" s="431"/>
      <c r="F69" s="431">
        <v>47.787669999999999</v>
      </c>
      <c r="G69" s="431">
        <v>0</v>
      </c>
      <c r="H69" s="431">
        <v>47.787669999999999</v>
      </c>
      <c r="I69" s="431"/>
      <c r="J69" s="431">
        <v>59.481400000000001</v>
      </c>
      <c r="K69" s="431">
        <v>0</v>
      </c>
      <c r="L69" s="431">
        <v>59.481400000000001</v>
      </c>
      <c r="M69" s="433" t="s">
        <v>567</v>
      </c>
      <c r="N69" s="431">
        <v>0</v>
      </c>
      <c r="O69" s="431">
        <v>0</v>
      </c>
      <c r="P69" s="431">
        <v>0</v>
      </c>
      <c r="Q69" s="431"/>
      <c r="R69" s="431">
        <v>23.116</v>
      </c>
      <c r="S69" s="431">
        <v>0</v>
      </c>
      <c r="T69" s="431">
        <v>23.116</v>
      </c>
      <c r="U69" s="431"/>
      <c r="V69" s="431">
        <v>202.39218</v>
      </c>
      <c r="W69" s="431">
        <v>0</v>
      </c>
      <c r="X69" s="431">
        <v>202.39218</v>
      </c>
      <c r="Y69" s="433" t="s">
        <v>567</v>
      </c>
      <c r="Z69" s="431">
        <v>122.7085</v>
      </c>
      <c r="AA69" s="431">
        <v>0</v>
      </c>
      <c r="AB69" s="431">
        <v>122.7085</v>
      </c>
      <c r="AC69" s="431"/>
      <c r="AD69" s="431">
        <v>108.43414999999999</v>
      </c>
      <c r="AE69" s="431">
        <v>0</v>
      </c>
      <c r="AF69" s="431">
        <v>108.43414999999999</v>
      </c>
      <c r="AG69" s="431"/>
      <c r="AH69" s="431">
        <v>135.22071</v>
      </c>
      <c r="AI69" s="431">
        <v>0</v>
      </c>
      <c r="AJ69" s="431">
        <v>135.22071</v>
      </c>
      <c r="AK69" s="433" t="s">
        <v>567</v>
      </c>
      <c r="AL69" s="431">
        <v>1550.6306200000001</v>
      </c>
      <c r="AM69" s="431">
        <v>0</v>
      </c>
      <c r="AN69" s="431">
        <v>1550.6306200000001</v>
      </c>
    </row>
    <row r="70" spans="1:41" s="429" customFormat="1" ht="9" customHeight="1">
      <c r="A70" s="433" t="s">
        <v>568</v>
      </c>
      <c r="B70" s="431">
        <v>2457.4510699999996</v>
      </c>
      <c r="C70" s="431">
        <v>0</v>
      </c>
      <c r="D70" s="431">
        <v>2457.4510699999996</v>
      </c>
      <c r="E70" s="431"/>
      <c r="F70" s="431">
        <v>7809.1254200000003</v>
      </c>
      <c r="G70" s="431">
        <v>0</v>
      </c>
      <c r="H70" s="431">
        <v>7809.1254200000003</v>
      </c>
      <c r="I70" s="431"/>
      <c r="J70" s="431">
        <v>2944.8427900000002</v>
      </c>
      <c r="K70" s="431">
        <v>0</v>
      </c>
      <c r="L70" s="431">
        <v>2944.8427900000002</v>
      </c>
      <c r="M70" s="433" t="s">
        <v>568</v>
      </c>
      <c r="N70" s="431">
        <v>648.83591000000001</v>
      </c>
      <c r="O70" s="431">
        <v>0</v>
      </c>
      <c r="P70" s="431">
        <v>648.83591000000001</v>
      </c>
      <c r="Q70" s="431"/>
      <c r="R70" s="431">
        <v>1383.6018700000002</v>
      </c>
      <c r="S70" s="431">
        <v>0</v>
      </c>
      <c r="T70" s="431">
        <v>1383.6018700000002</v>
      </c>
      <c r="U70" s="431"/>
      <c r="V70" s="431">
        <v>2249.4015299999996</v>
      </c>
      <c r="W70" s="431">
        <v>0</v>
      </c>
      <c r="X70" s="431">
        <v>2249.4015299999996</v>
      </c>
      <c r="Y70" s="433" t="s">
        <v>568</v>
      </c>
      <c r="Z70" s="431">
        <v>1160.4479699999999</v>
      </c>
      <c r="AA70" s="431">
        <v>0</v>
      </c>
      <c r="AB70" s="431">
        <v>1160.4479699999999</v>
      </c>
      <c r="AC70" s="431"/>
      <c r="AD70" s="431">
        <v>1004.77636</v>
      </c>
      <c r="AE70" s="431">
        <v>0</v>
      </c>
      <c r="AF70" s="431">
        <v>1004.77636</v>
      </c>
      <c r="AG70" s="431"/>
      <c r="AH70" s="431">
        <v>1478.93525</v>
      </c>
      <c r="AI70" s="431">
        <v>0</v>
      </c>
      <c r="AJ70" s="431">
        <v>1478.93525</v>
      </c>
      <c r="AK70" s="433" t="s">
        <v>568</v>
      </c>
      <c r="AL70" s="431">
        <v>21137.418170000001</v>
      </c>
      <c r="AM70" s="431">
        <v>0</v>
      </c>
      <c r="AN70" s="431">
        <v>21137.418170000001</v>
      </c>
    </row>
    <row r="71" spans="1:41" s="429" customFormat="1" ht="9" customHeight="1">
      <c r="A71" s="433" t="s">
        <v>569</v>
      </c>
      <c r="B71" s="431">
        <v>624.34759999999994</v>
      </c>
      <c r="C71" s="431">
        <v>0</v>
      </c>
      <c r="D71" s="431">
        <v>624.34759999999994</v>
      </c>
      <c r="E71" s="431"/>
      <c r="F71" s="431">
        <v>8617.3525700000009</v>
      </c>
      <c r="G71" s="431">
        <v>0</v>
      </c>
      <c r="H71" s="431">
        <v>8617.3525700000009</v>
      </c>
      <c r="I71" s="431"/>
      <c r="J71" s="431">
        <v>3034.6112200000002</v>
      </c>
      <c r="K71" s="431">
        <v>0</v>
      </c>
      <c r="L71" s="431">
        <v>3034.6112200000002</v>
      </c>
      <c r="M71" s="433" t="s">
        <v>569</v>
      </c>
      <c r="N71" s="431">
        <v>2553.1754500000002</v>
      </c>
      <c r="O71" s="431">
        <v>0</v>
      </c>
      <c r="P71" s="431">
        <v>2553.1754500000002</v>
      </c>
      <c r="Q71" s="431"/>
      <c r="R71" s="431">
        <v>343.29399999999998</v>
      </c>
      <c r="S71" s="431">
        <v>0</v>
      </c>
      <c r="T71" s="431">
        <v>343.29399999999998</v>
      </c>
      <c r="U71" s="431"/>
      <c r="V71" s="431">
        <v>5083.5705099999996</v>
      </c>
      <c r="W71" s="431">
        <v>0</v>
      </c>
      <c r="X71" s="431">
        <v>5083.5705099999996</v>
      </c>
      <c r="Y71" s="433" t="s">
        <v>569</v>
      </c>
      <c r="Z71" s="431">
        <v>264.50243999999998</v>
      </c>
      <c r="AA71" s="431">
        <v>0</v>
      </c>
      <c r="AB71" s="431">
        <v>264.50243999999998</v>
      </c>
      <c r="AC71" s="431"/>
      <c r="AD71" s="431">
        <v>80.861860000000007</v>
      </c>
      <c r="AE71" s="431">
        <v>0</v>
      </c>
      <c r="AF71" s="431">
        <v>80.861860000000007</v>
      </c>
      <c r="AG71" s="431"/>
      <c r="AH71" s="431">
        <v>502.62344999999999</v>
      </c>
      <c r="AI71" s="431">
        <v>0</v>
      </c>
      <c r="AJ71" s="431">
        <v>502.62344999999999</v>
      </c>
      <c r="AK71" s="433" t="s">
        <v>569</v>
      </c>
      <c r="AL71" s="431">
        <v>21104.339100000001</v>
      </c>
      <c r="AM71" s="431">
        <v>0</v>
      </c>
      <c r="AN71" s="431">
        <v>21104.339100000001</v>
      </c>
    </row>
    <row r="72" spans="1:41" s="429" customFormat="1" ht="5.0999999999999996" customHeight="1">
      <c r="A72" s="433"/>
      <c r="B72" s="431"/>
      <c r="C72" s="431"/>
      <c r="D72" s="431"/>
      <c r="E72" s="431"/>
      <c r="F72" s="431"/>
      <c r="G72" s="431"/>
      <c r="H72" s="431"/>
      <c r="I72" s="431"/>
      <c r="J72" s="431"/>
      <c r="K72" s="431"/>
      <c r="L72" s="431"/>
      <c r="M72" s="433"/>
      <c r="N72" s="431"/>
      <c r="O72" s="431"/>
      <c r="P72" s="431"/>
      <c r="Q72" s="431"/>
      <c r="R72" s="431"/>
      <c r="S72" s="431"/>
      <c r="T72" s="431"/>
      <c r="U72" s="431"/>
      <c r="V72" s="431">
        <v>0</v>
      </c>
      <c r="W72" s="431">
        <v>0</v>
      </c>
      <c r="X72" s="431">
        <v>0</v>
      </c>
      <c r="Y72" s="433"/>
      <c r="Z72" s="431"/>
      <c r="AA72" s="431"/>
      <c r="AB72" s="431"/>
      <c r="AC72" s="431"/>
      <c r="AD72" s="431"/>
      <c r="AE72" s="431"/>
      <c r="AF72" s="431"/>
      <c r="AG72" s="431"/>
      <c r="AH72" s="431">
        <v>0</v>
      </c>
      <c r="AI72" s="431">
        <v>0</v>
      </c>
      <c r="AJ72" s="431">
        <v>0</v>
      </c>
      <c r="AK72" s="433"/>
      <c r="AL72" s="431"/>
      <c r="AM72" s="431"/>
      <c r="AN72" s="431"/>
    </row>
    <row r="73" spans="1:41" s="25" customFormat="1" ht="9.75" customHeight="1">
      <c r="A73" s="427" t="s">
        <v>570</v>
      </c>
      <c r="B73" s="428">
        <v>17563.188699999999</v>
      </c>
      <c r="C73" s="428">
        <v>19.01221</v>
      </c>
      <c r="D73" s="428">
        <v>17582.20091</v>
      </c>
      <c r="E73" s="428"/>
      <c r="F73" s="428">
        <v>4727.9419400000006</v>
      </c>
      <c r="G73" s="428">
        <v>365.24592999999999</v>
      </c>
      <c r="H73" s="428">
        <v>5093.1878699999997</v>
      </c>
      <c r="I73" s="428"/>
      <c r="J73" s="428">
        <v>605.81614000000002</v>
      </c>
      <c r="K73" s="428">
        <v>6.7000000000000002E-4</v>
      </c>
      <c r="L73" s="428">
        <v>605.81681000000003</v>
      </c>
      <c r="M73" s="427" t="s">
        <v>570</v>
      </c>
      <c r="N73" s="428">
        <v>-438.94891999999999</v>
      </c>
      <c r="O73" s="428">
        <v>-6.6376499999999998</v>
      </c>
      <c r="P73" s="428">
        <v>-445.58656999999999</v>
      </c>
      <c r="Q73" s="428"/>
      <c r="R73" s="428">
        <v>-282.17202000000003</v>
      </c>
      <c r="S73" s="428">
        <v>-27.316400000000002</v>
      </c>
      <c r="T73" s="428">
        <v>-309.48841999999996</v>
      </c>
      <c r="U73" s="428"/>
      <c r="V73" s="428">
        <v>-4218.2643699999999</v>
      </c>
      <c r="W73" s="428">
        <v>761.03743000000009</v>
      </c>
      <c r="X73" s="428">
        <v>-3457.22694</v>
      </c>
      <c r="Y73" s="427" t="s">
        <v>570</v>
      </c>
      <c r="Z73" s="428">
        <v>4183.2606299999998</v>
      </c>
      <c r="AA73" s="428">
        <v>1013.76525</v>
      </c>
      <c r="AB73" s="428">
        <v>5197.0258800000001</v>
      </c>
      <c r="AC73" s="428"/>
      <c r="AD73" s="428">
        <v>-297.81579999999997</v>
      </c>
      <c r="AE73" s="428">
        <v>96.955380000000005</v>
      </c>
      <c r="AF73" s="428">
        <v>-200.86042</v>
      </c>
      <c r="AG73" s="428"/>
      <c r="AH73" s="428">
        <v>-2832.48108</v>
      </c>
      <c r="AI73" s="428">
        <v>3354.8896600000003</v>
      </c>
      <c r="AJ73" s="428">
        <v>522.40858000000003</v>
      </c>
      <c r="AK73" s="427" t="s">
        <v>570</v>
      </c>
      <c r="AL73" s="428">
        <v>19010.525219999996</v>
      </c>
      <c r="AM73" s="428">
        <v>5576.9524799999999</v>
      </c>
      <c r="AN73" s="428">
        <v>24587.477699999999</v>
      </c>
    </row>
    <row r="74" spans="1:41" s="429" customFormat="1" ht="12" customHeight="1">
      <c r="A74" s="476" t="s">
        <v>571</v>
      </c>
      <c r="B74" s="428">
        <v>104693.65623000001</v>
      </c>
      <c r="C74" s="428">
        <v>-23425.915780000003</v>
      </c>
      <c r="D74" s="428">
        <v>81267.740449999998</v>
      </c>
      <c r="E74" s="428"/>
      <c r="F74" s="428">
        <v>91975.17981999999</v>
      </c>
      <c r="G74" s="428">
        <v>-13323.252570000001</v>
      </c>
      <c r="H74" s="428">
        <v>78651.927249999993</v>
      </c>
      <c r="I74" s="428"/>
      <c r="J74" s="428">
        <v>17238.461870000003</v>
      </c>
      <c r="K74" s="428">
        <v>204.30255</v>
      </c>
      <c r="L74" s="428">
        <v>17442.764420000003</v>
      </c>
      <c r="M74" s="476" t="s">
        <v>571</v>
      </c>
      <c r="N74" s="428">
        <v>62555.713340000002</v>
      </c>
      <c r="O74" s="428">
        <v>-5578.1513299999997</v>
      </c>
      <c r="P74" s="428">
        <v>56977.562010000001</v>
      </c>
      <c r="Q74" s="428"/>
      <c r="R74" s="428">
        <v>-9971.3626800000002</v>
      </c>
      <c r="S74" s="428">
        <v>-2848.5661800000003</v>
      </c>
      <c r="T74" s="428">
        <v>-12819.92886</v>
      </c>
      <c r="U74" s="428"/>
      <c r="V74" s="428">
        <v>-847.57974999999999</v>
      </c>
      <c r="W74" s="428">
        <v>-43720.345150000001</v>
      </c>
      <c r="X74" s="428">
        <v>-44567.924899999998</v>
      </c>
      <c r="Y74" s="476" t="s">
        <v>571</v>
      </c>
      <c r="Z74" s="428">
        <v>21325.140460000002</v>
      </c>
      <c r="AA74" s="428">
        <v>14404.47704</v>
      </c>
      <c r="AB74" s="428">
        <v>35729.6175</v>
      </c>
      <c r="AC74" s="428"/>
      <c r="AD74" s="428">
        <v>-9299.4776600000005</v>
      </c>
      <c r="AE74" s="428">
        <v>-2364.07161</v>
      </c>
      <c r="AF74" s="428">
        <v>-11663.54927</v>
      </c>
      <c r="AG74" s="428"/>
      <c r="AH74" s="428">
        <v>-36000.003499999999</v>
      </c>
      <c r="AI74" s="428">
        <v>-1795.70785</v>
      </c>
      <c r="AJ74" s="428">
        <v>-37795.711350000005</v>
      </c>
      <c r="AK74" s="476" t="s">
        <v>571</v>
      </c>
      <c r="AL74" s="428">
        <v>241669.72813000006</v>
      </c>
      <c r="AM74" s="428">
        <v>-78447.230880000017</v>
      </c>
      <c r="AN74" s="428">
        <v>163222.49724999999</v>
      </c>
    </row>
    <row r="75" spans="1:41" s="429" customFormat="1" ht="12" customHeight="1">
      <c r="A75" s="434"/>
      <c r="B75" s="431"/>
      <c r="C75" s="431"/>
      <c r="D75" s="431"/>
      <c r="E75" s="431"/>
      <c r="F75" s="431"/>
      <c r="G75" s="431"/>
      <c r="H75" s="431"/>
      <c r="I75" s="431"/>
      <c r="J75" s="431"/>
      <c r="K75" s="431"/>
      <c r="L75" s="431"/>
      <c r="M75" s="434"/>
      <c r="N75" s="431"/>
      <c r="O75" s="431"/>
      <c r="P75" s="431"/>
      <c r="Q75" s="431"/>
      <c r="R75" s="431"/>
      <c r="S75" s="431"/>
      <c r="T75" s="431"/>
      <c r="U75" s="431"/>
      <c r="V75" s="431">
        <v>0</v>
      </c>
      <c r="W75" s="431">
        <v>0</v>
      </c>
      <c r="X75" s="431">
        <v>0</v>
      </c>
      <c r="Y75" s="434"/>
      <c r="Z75" s="431"/>
      <c r="AA75" s="431"/>
      <c r="AB75" s="431"/>
      <c r="AC75" s="431"/>
      <c r="AD75" s="431"/>
      <c r="AE75" s="431"/>
      <c r="AF75" s="431"/>
      <c r="AG75" s="431"/>
      <c r="AH75" s="431">
        <v>0</v>
      </c>
      <c r="AI75" s="431">
        <v>0</v>
      </c>
      <c r="AJ75" s="431">
        <v>0</v>
      </c>
      <c r="AK75" s="434"/>
      <c r="AL75" s="431"/>
      <c r="AM75" s="431"/>
      <c r="AN75" s="431"/>
    </row>
    <row r="76" spans="1:41" s="25" customFormat="1" ht="8.25" customHeight="1">
      <c r="A76" s="433" t="s">
        <v>572</v>
      </c>
      <c r="B76" s="431">
        <v>16659.216970000001</v>
      </c>
      <c r="C76" s="431">
        <v>0</v>
      </c>
      <c r="D76" s="431">
        <v>16659.216970000001</v>
      </c>
      <c r="E76" s="431"/>
      <c r="F76" s="431">
        <v>21830.804</v>
      </c>
      <c r="G76" s="431">
        <v>0</v>
      </c>
      <c r="H76" s="431">
        <v>21830.804</v>
      </c>
      <c r="I76" s="431"/>
      <c r="J76" s="431">
        <v>5432.9650700000002</v>
      </c>
      <c r="K76" s="431">
        <v>0</v>
      </c>
      <c r="L76" s="431">
        <v>5432.9650700000002</v>
      </c>
      <c r="M76" s="433" t="s">
        <v>572</v>
      </c>
      <c r="N76" s="431">
        <v>15788.867130000001</v>
      </c>
      <c r="O76" s="431">
        <v>0</v>
      </c>
      <c r="P76" s="431">
        <v>15788.867130000001</v>
      </c>
      <c r="Q76" s="431"/>
      <c r="R76" s="431">
        <v>-3894.2246800000003</v>
      </c>
      <c r="S76" s="431">
        <v>0</v>
      </c>
      <c r="T76" s="431">
        <v>-3894.2246800000003</v>
      </c>
      <c r="U76" s="431"/>
      <c r="V76" s="431">
        <v>-6061.0571900000004</v>
      </c>
      <c r="W76" s="431">
        <v>0</v>
      </c>
      <c r="X76" s="431">
        <v>-6061.0571900000004</v>
      </c>
      <c r="Y76" s="433" t="s">
        <v>572</v>
      </c>
      <c r="Z76" s="431">
        <v>11441.20824</v>
      </c>
      <c r="AA76" s="431">
        <v>0</v>
      </c>
      <c r="AB76" s="431">
        <v>11441.20824</v>
      </c>
      <c r="AC76" s="431"/>
      <c r="AD76" s="431">
        <v>288.03066999999999</v>
      </c>
      <c r="AE76" s="431">
        <v>0</v>
      </c>
      <c r="AF76" s="431">
        <v>288.03066999999999</v>
      </c>
      <c r="AG76" s="431"/>
      <c r="AH76" s="431">
        <v>-10858.034800000001</v>
      </c>
      <c r="AI76" s="431">
        <v>0</v>
      </c>
      <c r="AJ76" s="431">
        <v>-10858.034800000001</v>
      </c>
      <c r="AK76" s="433" t="s">
        <v>572</v>
      </c>
      <c r="AL76" s="431">
        <v>50627.775409999995</v>
      </c>
      <c r="AM76" s="431">
        <v>0</v>
      </c>
      <c r="AN76" s="431">
        <v>50627.775409999995</v>
      </c>
    </row>
    <row r="77" spans="1:41" s="25" customFormat="1" ht="3" customHeight="1">
      <c r="A77" s="433"/>
      <c r="B77" s="431"/>
      <c r="C77" s="431"/>
      <c r="D77" s="431"/>
      <c r="E77" s="431"/>
      <c r="F77" s="431"/>
      <c r="G77" s="431"/>
      <c r="H77" s="431"/>
      <c r="I77" s="431"/>
      <c r="J77" s="431"/>
      <c r="K77" s="431"/>
      <c r="L77" s="431"/>
      <c r="M77" s="433"/>
      <c r="N77" s="431"/>
      <c r="O77" s="431"/>
      <c r="P77" s="431"/>
      <c r="Q77" s="431"/>
      <c r="R77" s="431"/>
      <c r="S77" s="431"/>
      <c r="T77" s="431"/>
      <c r="U77" s="431"/>
      <c r="V77" s="431">
        <v>0</v>
      </c>
      <c r="W77" s="431">
        <v>0</v>
      </c>
      <c r="X77" s="431">
        <v>0</v>
      </c>
      <c r="Y77" s="433"/>
      <c r="Z77" s="431"/>
      <c r="AA77" s="431"/>
      <c r="AB77" s="431"/>
      <c r="AC77" s="431"/>
      <c r="AD77" s="431"/>
      <c r="AE77" s="431"/>
      <c r="AF77" s="431"/>
      <c r="AG77" s="431"/>
      <c r="AH77" s="431">
        <v>0</v>
      </c>
      <c r="AI77" s="431">
        <v>0</v>
      </c>
      <c r="AJ77" s="431">
        <v>0</v>
      </c>
      <c r="AK77" s="433"/>
      <c r="AL77" s="431"/>
      <c r="AM77" s="431"/>
      <c r="AN77" s="431"/>
    </row>
    <row r="78" spans="1:41" s="429" customFormat="1" ht="7.5" customHeight="1">
      <c r="A78" s="434" t="s">
        <v>573</v>
      </c>
      <c r="B78" s="435">
        <v>88034.439259999999</v>
      </c>
      <c r="C78" s="435">
        <v>-23425.915780000003</v>
      </c>
      <c r="D78" s="435">
        <v>64608.523479999996</v>
      </c>
      <c r="E78" s="435"/>
      <c r="F78" s="435">
        <v>70144.375819999987</v>
      </c>
      <c r="G78" s="435">
        <v>-13323.252570000001</v>
      </c>
      <c r="H78" s="435">
        <v>56821.123249999997</v>
      </c>
      <c r="I78" s="435"/>
      <c r="J78" s="435">
        <v>11805.496800000001</v>
      </c>
      <c r="K78" s="435">
        <v>204.30255</v>
      </c>
      <c r="L78" s="435">
        <v>12009.799349999999</v>
      </c>
      <c r="M78" s="434" t="s">
        <v>573</v>
      </c>
      <c r="N78" s="435">
        <v>46766.846210000003</v>
      </c>
      <c r="O78" s="435">
        <v>-5578.1513299999997</v>
      </c>
      <c r="P78" s="435">
        <v>41188.694880000003</v>
      </c>
      <c r="Q78" s="435"/>
      <c r="R78" s="435">
        <v>-6077.1379999999999</v>
      </c>
      <c r="S78" s="435">
        <v>-2848.5661800000003</v>
      </c>
      <c r="T78" s="435">
        <v>-8925.7041799999988</v>
      </c>
      <c r="U78" s="435"/>
      <c r="V78" s="435">
        <v>5213.4774400000006</v>
      </c>
      <c r="W78" s="435">
        <v>-43720.345150000001</v>
      </c>
      <c r="X78" s="435">
        <v>-38506.867709999999</v>
      </c>
      <c r="Y78" s="434" t="s">
        <v>573</v>
      </c>
      <c r="Z78" s="435">
        <v>9883.9322200000006</v>
      </c>
      <c r="AA78" s="435">
        <v>14404.47704</v>
      </c>
      <c r="AB78" s="435">
        <v>24288.40926</v>
      </c>
      <c r="AC78" s="435"/>
      <c r="AD78" s="435">
        <v>-9587.5083300000006</v>
      </c>
      <c r="AE78" s="435">
        <v>-2364.07161</v>
      </c>
      <c r="AF78" s="435">
        <v>-11951.57994</v>
      </c>
      <c r="AG78" s="435"/>
      <c r="AH78" s="435">
        <v>-25141.968699999998</v>
      </c>
      <c r="AI78" s="435">
        <v>-1795.70785</v>
      </c>
      <c r="AJ78" s="435">
        <v>-26937.67655</v>
      </c>
      <c r="AK78" s="434" t="s">
        <v>573</v>
      </c>
      <c r="AL78" s="435">
        <v>191041.95271999994</v>
      </c>
      <c r="AM78" s="435">
        <v>-78447.230880000017</v>
      </c>
      <c r="AN78" s="435">
        <v>112594.72184000001</v>
      </c>
    </row>
    <row r="79" spans="1:41" ht="9" customHeight="1" thickBot="1">
      <c r="A79" s="509"/>
      <c r="B79" s="510"/>
      <c r="C79" s="510"/>
      <c r="D79" s="510"/>
      <c r="E79" s="510"/>
      <c r="F79" s="510"/>
      <c r="G79" s="510"/>
      <c r="H79" s="510"/>
      <c r="I79" s="510"/>
      <c r="J79" s="510"/>
      <c r="K79" s="510"/>
      <c r="L79" s="510"/>
      <c r="M79" s="444"/>
      <c r="N79" s="444"/>
      <c r="O79" s="444"/>
      <c r="P79" s="444"/>
      <c r="Q79" s="444"/>
      <c r="R79" s="444"/>
      <c r="S79" s="444"/>
      <c r="T79" s="444"/>
      <c r="U79" s="444"/>
      <c r="V79" s="444"/>
      <c r="W79" s="444"/>
      <c r="X79" s="444"/>
      <c r="Y79" s="444"/>
      <c r="Z79" s="511"/>
      <c r="AA79" s="511"/>
      <c r="AB79" s="511"/>
      <c r="AC79" s="511"/>
      <c r="AD79" s="511"/>
      <c r="AE79" s="511"/>
      <c r="AF79" s="511"/>
      <c r="AG79" s="511"/>
      <c r="AH79" s="511"/>
      <c r="AI79" s="511"/>
      <c r="AJ79" s="511"/>
      <c r="AK79" s="444"/>
      <c r="AL79" s="511"/>
      <c r="AM79" s="511"/>
      <c r="AN79" s="511"/>
    </row>
    <row r="80" spans="1:41" s="513" customFormat="1" ht="16.5" customHeight="1" thickTop="1">
      <c r="A80" s="26" t="s">
        <v>469</v>
      </c>
      <c r="B80" s="512"/>
      <c r="M80" s="26" t="s">
        <v>469</v>
      </c>
      <c r="Y80" s="26" t="s">
        <v>469</v>
      </c>
      <c r="AK80" s="26" t="s">
        <v>469</v>
      </c>
    </row>
    <row r="81" spans="2:40" ht="12" customHeight="1">
      <c r="B81" s="514"/>
      <c r="C81" s="514"/>
      <c r="D81" s="514"/>
      <c r="E81" s="514"/>
      <c r="F81" s="514"/>
      <c r="G81" s="514"/>
      <c r="H81" s="514"/>
      <c r="I81" s="514"/>
      <c r="J81" s="514"/>
      <c r="K81" s="514"/>
      <c r="L81" s="514"/>
      <c r="M81" s="481"/>
      <c r="N81" s="514"/>
      <c r="O81" s="514"/>
      <c r="P81" s="514"/>
      <c r="Q81" s="514"/>
      <c r="R81" s="514"/>
      <c r="S81" s="514"/>
      <c r="T81" s="514"/>
      <c r="U81" s="514"/>
      <c r="V81" s="514"/>
      <c r="W81" s="514"/>
      <c r="X81" s="514"/>
      <c r="Y81" s="514"/>
      <c r="Z81" s="514"/>
      <c r="AA81" s="514"/>
      <c r="AB81" s="514"/>
      <c r="AC81" s="514"/>
      <c r="AD81" s="514"/>
      <c r="AE81" s="514"/>
      <c r="AF81" s="514"/>
      <c r="AG81" s="514"/>
      <c r="AH81" s="514"/>
      <c r="AI81" s="514"/>
      <c r="AJ81" s="514"/>
      <c r="AK81" s="238" t="s">
        <v>69</v>
      </c>
      <c r="AL81" s="514"/>
      <c r="AM81" s="514"/>
      <c r="AN81" s="514"/>
    </row>
    <row r="82" spans="2:40" ht="12" customHeight="1">
      <c r="B82" s="515"/>
      <c r="C82" s="516"/>
      <c r="D82" s="515"/>
      <c r="E82" s="516"/>
      <c r="F82" s="516"/>
      <c r="G82" s="516"/>
      <c r="H82" s="515"/>
      <c r="I82" s="515"/>
      <c r="J82" s="515"/>
      <c r="K82" s="515"/>
      <c r="L82" s="515"/>
      <c r="M82" s="516"/>
      <c r="N82" s="516"/>
      <c r="O82" s="516"/>
      <c r="P82" s="516"/>
      <c r="Q82" s="516"/>
      <c r="R82" s="516"/>
      <c r="S82" s="516"/>
      <c r="T82" s="516"/>
      <c r="U82" s="516"/>
      <c r="V82" s="516"/>
      <c r="W82" s="516"/>
      <c r="X82" s="516"/>
      <c r="Y82" s="516"/>
      <c r="Z82" s="516"/>
      <c r="AA82" s="516"/>
      <c r="AB82" s="516"/>
      <c r="AC82" s="516"/>
      <c r="AD82" s="516"/>
      <c r="AE82" s="516"/>
      <c r="AF82" s="516"/>
      <c r="AG82" s="516"/>
      <c r="AH82" s="516"/>
      <c r="AI82" s="516"/>
      <c r="AJ82" s="516"/>
      <c r="AK82" s="516"/>
      <c r="AL82" s="516"/>
      <c r="AM82" s="516"/>
      <c r="AN82" s="515"/>
    </row>
    <row r="83" spans="2:40" ht="12" customHeight="1">
      <c r="B83" s="516"/>
      <c r="C83" s="516"/>
      <c r="D83" s="516"/>
      <c r="E83" s="516"/>
      <c r="F83" s="516"/>
      <c r="G83" s="516"/>
      <c r="H83" s="516"/>
      <c r="I83" s="516"/>
      <c r="J83" s="516"/>
      <c r="K83" s="516"/>
      <c r="L83" s="516"/>
      <c r="M83" s="516"/>
      <c r="N83" s="516"/>
      <c r="O83" s="516"/>
      <c r="P83" s="516"/>
      <c r="Q83" s="516"/>
      <c r="R83" s="516"/>
      <c r="S83" s="516"/>
      <c r="T83" s="516"/>
      <c r="U83" s="516"/>
      <c r="V83" s="516"/>
      <c r="W83" s="516"/>
      <c r="X83" s="516"/>
      <c r="Y83" s="516"/>
      <c r="Z83" s="516"/>
      <c r="AA83" s="516"/>
      <c r="AB83" s="516"/>
      <c r="AC83" s="516"/>
      <c r="AD83" s="516"/>
      <c r="AE83" s="516"/>
      <c r="AF83" s="516"/>
      <c r="AG83" s="516"/>
      <c r="AH83" s="516"/>
      <c r="AI83" s="516"/>
      <c r="AJ83" s="516"/>
      <c r="AK83" s="516"/>
      <c r="AL83" s="516"/>
      <c r="AM83" s="516"/>
      <c r="AN83" s="516"/>
    </row>
    <row r="84" spans="2:40" ht="12" customHeight="1">
      <c r="B84" s="516"/>
      <c r="C84" s="516"/>
      <c r="D84" s="516"/>
      <c r="E84" s="516"/>
      <c r="F84" s="516"/>
      <c r="G84" s="516"/>
      <c r="H84" s="516"/>
      <c r="I84" s="516"/>
      <c r="J84" s="516"/>
      <c r="K84" s="516"/>
      <c r="L84" s="516"/>
      <c r="M84" s="516"/>
      <c r="N84" s="516"/>
      <c r="O84" s="516"/>
      <c r="P84" s="516"/>
      <c r="Q84" s="516"/>
      <c r="R84" s="516"/>
      <c r="S84" s="516"/>
      <c r="T84" s="516"/>
      <c r="U84" s="516"/>
      <c r="V84" s="516"/>
      <c r="W84" s="516"/>
      <c r="X84" s="516"/>
      <c r="Y84" s="516"/>
      <c r="Z84" s="516"/>
      <c r="AA84" s="516"/>
      <c r="AB84" s="516"/>
      <c r="AC84" s="516"/>
      <c r="AD84" s="516"/>
      <c r="AE84" s="516"/>
      <c r="AF84" s="516"/>
      <c r="AG84" s="516"/>
      <c r="AH84" s="516"/>
      <c r="AI84" s="516"/>
      <c r="AJ84" s="516"/>
      <c r="AK84" s="516"/>
      <c r="AL84" s="516"/>
      <c r="AM84" s="516"/>
      <c r="AN84" s="516"/>
    </row>
    <row r="85" spans="2:40" ht="12" customHeight="1"/>
    <row r="86" spans="2:40" ht="12" customHeight="1"/>
    <row r="87" spans="2:40" ht="12" customHeight="1"/>
    <row r="88" spans="2:40" ht="12" customHeight="1"/>
    <row r="89" spans="2:40" ht="12" customHeight="1"/>
    <row r="90" spans="2:40" ht="12" customHeight="1"/>
    <row r="91" spans="2:40" ht="12" customHeight="1"/>
    <row r="92" spans="2:40" ht="12" customHeight="1"/>
    <row r="93" spans="2:40" ht="12" customHeight="1"/>
    <row r="94" spans="2:40" ht="12" customHeight="1"/>
    <row r="95" spans="2:40" ht="12" customHeight="1"/>
    <row r="96" spans="2:40"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sheetData>
  <mergeCells count="22">
    <mergeCell ref="Z6:AB6"/>
    <mergeCell ref="AD6:AF6"/>
    <mergeCell ref="AH6:AJ6"/>
    <mergeCell ref="AL6:AN6"/>
    <mergeCell ref="A4:L4"/>
    <mergeCell ref="M4:X4"/>
    <mergeCell ref="Y4:AJ4"/>
    <mergeCell ref="AK4:AN4"/>
    <mergeCell ref="B6:D6"/>
    <mergeCell ref="F6:H6"/>
    <mergeCell ref="J6:L6"/>
    <mergeCell ref="N6:P6"/>
    <mergeCell ref="R6:T6"/>
    <mergeCell ref="V6:X6"/>
    <mergeCell ref="A2:L2"/>
    <mergeCell ref="M2:X2"/>
    <mergeCell ref="Y2:AJ2"/>
    <mergeCell ref="AK2:AN2"/>
    <mergeCell ref="A3:L3"/>
    <mergeCell ref="M3:X3"/>
    <mergeCell ref="Y3:AJ3"/>
    <mergeCell ref="AK3:AN3"/>
  </mergeCells>
  <hyperlinks>
    <hyperlink ref="A1" location="Índice!A1" display="Volver al Índice" xr:uid="{09929700-ED31-400E-91BA-A928163B3D5B}"/>
  </hyperlinks>
  <printOptions horizontalCentered="1" verticalCentered="1" gridLinesSet="0"/>
  <pageMargins left="1.1811023622047245" right="1.1811023622047245" top="0.78740157480314965" bottom="0.78740157480314965" header="0.51181102362204722" footer="0.51181102362204722"/>
  <pageSetup paperSize="9" scale="67" fitToWidth="0"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F9165-E21A-414B-96D1-972CEFE2161D}">
  <sheetPr>
    <pageSetUpPr fitToPage="1"/>
  </sheetPr>
  <dimension ref="A1:AR200"/>
  <sheetViews>
    <sheetView showGridLines="0" zoomScaleNormal="100" zoomScaleSheetLayoutView="80" workbookViewId="0"/>
  </sheetViews>
  <sheetFormatPr baseColWidth="10" defaultColWidth="11.44140625" defaultRowHeight="13.2"/>
  <cols>
    <col min="1" max="1" width="42.44140625" style="744" customWidth="1"/>
    <col min="2" max="6" width="12.5546875" style="744" customWidth="1"/>
    <col min="7" max="7" width="14.44140625" style="744" customWidth="1"/>
    <col min="8" max="9" width="12.5546875" style="744" customWidth="1"/>
    <col min="10" max="10" width="14.109375" style="744" customWidth="1"/>
    <col min="11" max="11" width="12.5546875" style="744" customWidth="1"/>
    <col min="12" max="12" width="11.44140625" style="744"/>
    <col min="13" max="13" width="12" style="744" customWidth="1"/>
    <col min="14" max="16384" width="11.44140625" style="744"/>
  </cols>
  <sheetData>
    <row r="1" spans="1:26" ht="15.75" customHeight="1">
      <c r="A1" s="1203" t="s">
        <v>1065</v>
      </c>
      <c r="B1" s="743"/>
      <c r="C1" s="743"/>
      <c r="D1" s="743"/>
      <c r="E1" s="743"/>
      <c r="F1" s="743"/>
      <c r="G1" s="743"/>
      <c r="H1" s="743"/>
      <c r="I1" s="743"/>
      <c r="J1" s="743"/>
      <c r="K1" s="743"/>
    </row>
    <row r="2" spans="1:26" s="746" customFormat="1" ht="21.9" customHeight="1">
      <c r="A2" s="745" t="s">
        <v>739</v>
      </c>
      <c r="B2" s="745"/>
      <c r="C2" s="745"/>
      <c r="D2" s="745"/>
      <c r="E2" s="745"/>
      <c r="F2" s="745"/>
      <c r="G2" s="745"/>
      <c r="H2" s="745"/>
      <c r="I2" s="745"/>
      <c r="J2" s="745"/>
      <c r="K2" s="745"/>
    </row>
    <row r="3" spans="1:26" s="748" customFormat="1" ht="17.399999999999999">
      <c r="A3" s="747">
        <v>45169</v>
      </c>
      <c r="B3" s="747"/>
      <c r="C3" s="747"/>
      <c r="D3" s="747"/>
      <c r="E3" s="747"/>
      <c r="F3" s="747"/>
      <c r="G3" s="747"/>
      <c r="H3" s="747"/>
      <c r="I3" s="747"/>
      <c r="J3" s="747"/>
      <c r="K3" s="747"/>
      <c r="N3" s="233"/>
      <c r="O3" s="233"/>
    </row>
    <row r="4" spans="1:26" s="750" customFormat="1" ht="16.8">
      <c r="A4" s="749" t="s">
        <v>740</v>
      </c>
      <c r="B4" s="749"/>
      <c r="C4" s="749"/>
      <c r="D4" s="749"/>
      <c r="E4" s="749"/>
      <c r="F4" s="749"/>
      <c r="G4" s="749"/>
      <c r="H4" s="749"/>
      <c r="I4" s="749"/>
      <c r="J4" s="749"/>
      <c r="K4" s="749"/>
      <c r="N4" s="233"/>
      <c r="O4" s="233"/>
    </row>
    <row r="5" spans="1:26" ht="14.4" thickBot="1">
      <c r="A5" s="751"/>
      <c r="B5" s="752"/>
      <c r="C5" s="752"/>
      <c r="D5" s="752"/>
      <c r="E5" s="752"/>
      <c r="F5" s="752"/>
      <c r="G5" s="752"/>
      <c r="H5" s="752"/>
      <c r="I5" s="752"/>
      <c r="J5" s="752"/>
      <c r="K5" s="752"/>
      <c r="N5" s="233"/>
      <c r="O5" s="233"/>
    </row>
    <row r="6" spans="1:26" ht="52.5" customHeight="1">
      <c r="A6" s="753"/>
      <c r="B6" s="754" t="s">
        <v>28</v>
      </c>
      <c r="C6" s="754" t="s">
        <v>741</v>
      </c>
      <c r="D6" s="754" t="s">
        <v>30</v>
      </c>
      <c r="E6" s="754" t="s">
        <v>31</v>
      </c>
      <c r="F6" s="754" t="s">
        <v>32</v>
      </c>
      <c r="G6" s="754" t="s">
        <v>33</v>
      </c>
      <c r="H6" s="754" t="s">
        <v>34</v>
      </c>
      <c r="I6" s="754" t="s">
        <v>423</v>
      </c>
      <c r="J6" s="754" t="s">
        <v>36</v>
      </c>
      <c r="K6" s="755" t="s">
        <v>742</v>
      </c>
      <c r="N6" s="233"/>
      <c r="O6" s="233"/>
    </row>
    <row r="7" spans="1:26" s="759" customFormat="1" ht="26.1" customHeight="1">
      <c r="A7" s="756" t="s">
        <v>743</v>
      </c>
      <c r="B7" s="756"/>
      <c r="C7" s="757"/>
      <c r="D7" s="757"/>
      <c r="E7" s="757"/>
      <c r="F7" s="757"/>
      <c r="G7" s="757"/>
      <c r="H7" s="757"/>
      <c r="I7" s="757"/>
      <c r="J7" s="757"/>
      <c r="K7" s="758"/>
      <c r="N7" s="233"/>
      <c r="O7" s="233"/>
    </row>
    <row r="8" spans="1:26" s="759" customFormat="1" ht="16.5" customHeight="1">
      <c r="A8" s="760" t="s">
        <v>744</v>
      </c>
      <c r="B8" s="761">
        <v>26.3</v>
      </c>
      <c r="C8" s="761">
        <v>19.96</v>
      </c>
      <c r="D8" s="761">
        <v>17.77</v>
      </c>
      <c r="E8" s="761">
        <v>23.14</v>
      </c>
      <c r="F8" s="762" t="s">
        <v>745</v>
      </c>
      <c r="G8" s="761">
        <v>14.78</v>
      </c>
      <c r="H8" s="761">
        <v>15.95</v>
      </c>
      <c r="I8" s="761">
        <v>10.81</v>
      </c>
      <c r="J8" s="761">
        <v>7.81</v>
      </c>
      <c r="K8" s="761">
        <v>18.78</v>
      </c>
      <c r="M8" s="763"/>
      <c r="N8" s="763"/>
      <c r="O8" s="763"/>
      <c r="P8" s="763"/>
      <c r="Q8" s="763"/>
      <c r="R8" s="763"/>
      <c r="S8" s="763"/>
      <c r="T8" s="763"/>
      <c r="U8" s="763"/>
      <c r="V8" s="763"/>
      <c r="W8" s="763"/>
      <c r="X8" s="763"/>
      <c r="Y8" s="763"/>
      <c r="Z8" s="763"/>
    </row>
    <row r="9" spans="1:26" s="759" customFormat="1" ht="13.5" customHeight="1">
      <c r="A9" s="764" t="s">
        <v>746</v>
      </c>
      <c r="B9" s="761">
        <v>2.95</v>
      </c>
      <c r="C9" s="761">
        <v>5.07</v>
      </c>
      <c r="D9" s="761">
        <v>5.91</v>
      </c>
      <c r="E9" s="761">
        <v>3.55</v>
      </c>
      <c r="F9" s="761">
        <v>5.69</v>
      </c>
      <c r="G9" s="761">
        <v>5.05</v>
      </c>
      <c r="H9" s="761">
        <v>4.07</v>
      </c>
      <c r="I9" s="761">
        <v>7.58</v>
      </c>
      <c r="J9" s="761">
        <v>4.17</v>
      </c>
      <c r="K9" s="761">
        <v>4.47</v>
      </c>
      <c r="L9" s="761"/>
      <c r="M9" s="763"/>
      <c r="N9" s="233"/>
      <c r="O9" s="233"/>
    </row>
    <row r="10" spans="1:26" s="759" customFormat="1" ht="21.9" customHeight="1">
      <c r="A10" s="765" t="s">
        <v>747</v>
      </c>
      <c r="B10" s="766"/>
      <c r="C10" s="766"/>
      <c r="D10" s="766"/>
      <c r="E10" s="766"/>
      <c r="F10" s="766"/>
      <c r="G10" s="766"/>
      <c r="H10" s="766"/>
      <c r="I10" s="766"/>
      <c r="J10" s="766"/>
      <c r="K10" s="766"/>
      <c r="L10" s="766"/>
      <c r="M10" s="763"/>
      <c r="N10" s="233"/>
      <c r="O10" s="233"/>
    </row>
    <row r="11" spans="1:26" s="759" customFormat="1" ht="13.5" customHeight="1">
      <c r="A11" s="236" t="s">
        <v>748</v>
      </c>
      <c r="B11" s="761">
        <v>5.18</v>
      </c>
      <c r="C11" s="761">
        <v>6.82</v>
      </c>
      <c r="D11" s="761">
        <v>7.12</v>
      </c>
      <c r="E11" s="761">
        <v>3.78</v>
      </c>
      <c r="F11" s="761">
        <v>9.31</v>
      </c>
      <c r="G11" s="761">
        <v>7.93</v>
      </c>
      <c r="H11" s="761">
        <v>4.97</v>
      </c>
      <c r="I11" s="761">
        <v>9.94</v>
      </c>
      <c r="J11" s="761">
        <v>12.87</v>
      </c>
      <c r="K11" s="761">
        <v>6.69</v>
      </c>
      <c r="L11" s="761"/>
      <c r="M11" s="763"/>
      <c r="N11" s="233"/>
      <c r="O11" s="233"/>
    </row>
    <row r="12" spans="1:26" s="759" customFormat="1" ht="13.5" customHeight="1">
      <c r="A12" s="236" t="s">
        <v>749</v>
      </c>
      <c r="B12" s="761">
        <v>4.6900000000000004</v>
      </c>
      <c r="C12" s="761">
        <v>4.51</v>
      </c>
      <c r="D12" s="761">
        <v>5.57</v>
      </c>
      <c r="E12" s="761">
        <v>3.26</v>
      </c>
      <c r="F12" s="761">
        <v>5.92</v>
      </c>
      <c r="G12" s="761">
        <v>7.34</v>
      </c>
      <c r="H12" s="761">
        <v>3.38</v>
      </c>
      <c r="I12" s="761">
        <v>7.12</v>
      </c>
      <c r="J12" s="761">
        <v>9.81</v>
      </c>
      <c r="K12" s="761">
        <v>5.17</v>
      </c>
      <c r="L12" s="761"/>
      <c r="M12" s="763"/>
      <c r="N12" s="233"/>
      <c r="O12" s="233"/>
    </row>
    <row r="13" spans="1:26" s="759" customFormat="1" ht="13.5" customHeight="1">
      <c r="A13" s="236" t="s">
        <v>750</v>
      </c>
      <c r="B13" s="761">
        <v>7.9</v>
      </c>
      <c r="C13" s="761">
        <v>0.36</v>
      </c>
      <c r="D13" s="761">
        <v>2.5</v>
      </c>
      <c r="E13" s="761">
        <v>2.99</v>
      </c>
      <c r="F13" s="761">
        <v>1.71</v>
      </c>
      <c r="G13" s="761">
        <v>0.94</v>
      </c>
      <c r="H13" s="761">
        <v>0.91</v>
      </c>
      <c r="I13" s="761">
        <v>3.37</v>
      </c>
      <c r="J13" s="761">
        <v>4.3600000000000003</v>
      </c>
      <c r="K13" s="761">
        <v>2.67</v>
      </c>
      <c r="L13" s="761"/>
      <c r="M13" s="763"/>
      <c r="N13" s="233"/>
      <c r="O13" s="233"/>
    </row>
    <row r="14" spans="1:26" s="759" customFormat="1" ht="13.5" customHeight="1">
      <c r="A14" s="236" t="s">
        <v>751</v>
      </c>
      <c r="B14" s="761">
        <v>257.43</v>
      </c>
      <c r="C14" s="761">
        <v>131.68</v>
      </c>
      <c r="D14" s="761">
        <v>141.31</v>
      </c>
      <c r="E14" s="761">
        <v>347.17</v>
      </c>
      <c r="F14" s="761">
        <v>110.5</v>
      </c>
      <c r="G14" s="761">
        <v>143.38</v>
      </c>
      <c r="H14" s="761">
        <v>162.88</v>
      </c>
      <c r="I14" s="761">
        <v>96.86</v>
      </c>
      <c r="J14" s="761">
        <v>102.53</v>
      </c>
      <c r="K14" s="761">
        <v>159.78</v>
      </c>
      <c r="L14" s="761"/>
      <c r="M14" s="763"/>
      <c r="N14" s="233"/>
      <c r="O14" s="233"/>
    </row>
    <row r="15" spans="1:26" s="759" customFormat="1" ht="21.9" customHeight="1">
      <c r="A15" s="756" t="s">
        <v>752</v>
      </c>
      <c r="B15" s="766"/>
      <c r="C15" s="766"/>
      <c r="D15" s="766"/>
      <c r="E15" s="766"/>
      <c r="F15" s="766"/>
      <c r="G15" s="766"/>
      <c r="H15" s="766"/>
      <c r="I15" s="766"/>
      <c r="J15" s="766"/>
      <c r="K15" s="766"/>
      <c r="L15" s="766"/>
      <c r="M15" s="763"/>
      <c r="N15" s="233"/>
      <c r="O15" s="233"/>
    </row>
    <row r="16" spans="1:26" s="759" customFormat="1" ht="13.5" customHeight="1">
      <c r="A16" s="764" t="s">
        <v>753</v>
      </c>
      <c r="B16" s="761">
        <v>11.46</v>
      </c>
      <c r="C16" s="761">
        <v>13.93</v>
      </c>
      <c r="D16" s="761">
        <v>10.62</v>
      </c>
      <c r="E16" s="761">
        <v>11.03</v>
      </c>
      <c r="F16" s="761">
        <v>16.420000000000002</v>
      </c>
      <c r="G16" s="761">
        <v>17.02</v>
      </c>
      <c r="H16" s="761">
        <v>10.199999999999999</v>
      </c>
      <c r="I16" s="761">
        <v>9.48</v>
      </c>
      <c r="J16" s="761">
        <v>13.77</v>
      </c>
      <c r="K16" s="761">
        <v>12.71</v>
      </c>
      <c r="L16" s="761"/>
      <c r="M16" s="763"/>
      <c r="N16" s="233"/>
      <c r="O16" s="233"/>
    </row>
    <row r="17" spans="1:15" s="759" customFormat="1" ht="13.5" customHeight="1">
      <c r="A17" s="764" t="s">
        <v>754</v>
      </c>
      <c r="B17" s="761">
        <v>46.03</v>
      </c>
      <c r="C17" s="761">
        <v>56.55</v>
      </c>
      <c r="D17" s="761">
        <v>58.72</v>
      </c>
      <c r="E17" s="761">
        <v>35.25</v>
      </c>
      <c r="F17" s="761">
        <v>72.62</v>
      </c>
      <c r="G17" s="761">
        <v>55.01</v>
      </c>
      <c r="H17" s="761">
        <v>60.63</v>
      </c>
      <c r="I17" s="761">
        <v>69.78</v>
      </c>
      <c r="J17" s="761">
        <v>117.36</v>
      </c>
      <c r="K17" s="761">
        <v>54.27</v>
      </c>
      <c r="L17" s="761"/>
      <c r="M17" s="763"/>
      <c r="N17" s="233"/>
      <c r="O17" s="233"/>
    </row>
    <row r="18" spans="1:15" s="759" customFormat="1" ht="13.5" customHeight="1">
      <c r="A18" s="764" t="s">
        <v>755</v>
      </c>
      <c r="B18" s="761">
        <v>84.72</v>
      </c>
      <c r="C18" s="761">
        <v>88.25</v>
      </c>
      <c r="D18" s="761">
        <v>94.6</v>
      </c>
      <c r="E18" s="761">
        <v>86.47</v>
      </c>
      <c r="F18" s="761">
        <v>95.96</v>
      </c>
      <c r="G18" s="761">
        <v>71.22</v>
      </c>
      <c r="H18" s="761">
        <v>86.15</v>
      </c>
      <c r="I18" s="761">
        <v>98.76</v>
      </c>
      <c r="J18" s="761">
        <v>97.02</v>
      </c>
      <c r="K18" s="761">
        <v>86.17</v>
      </c>
      <c r="L18" s="761"/>
      <c r="M18" s="763"/>
      <c r="N18" s="233"/>
      <c r="O18" s="233"/>
    </row>
    <row r="19" spans="1:15" s="759" customFormat="1" ht="13.5" customHeight="1">
      <c r="A19" s="764" t="s">
        <v>756</v>
      </c>
      <c r="B19" s="761">
        <v>27.35</v>
      </c>
      <c r="C19" s="761">
        <v>28.75</v>
      </c>
      <c r="D19" s="761">
        <v>23.66</v>
      </c>
      <c r="E19" s="761">
        <v>34.35</v>
      </c>
      <c r="F19" s="761">
        <v>33.04</v>
      </c>
      <c r="G19" s="761">
        <v>26.83</v>
      </c>
      <c r="H19" s="761">
        <v>19.5</v>
      </c>
      <c r="I19" s="761">
        <v>21.54</v>
      </c>
      <c r="J19" s="761">
        <v>20.78</v>
      </c>
      <c r="K19" s="761">
        <v>26.71</v>
      </c>
      <c r="L19" s="761"/>
      <c r="M19" s="763"/>
      <c r="N19" s="233"/>
      <c r="O19" s="233"/>
    </row>
    <row r="20" spans="1:15" s="759" customFormat="1" ht="13.5" customHeight="1">
      <c r="A20" s="764" t="s">
        <v>757</v>
      </c>
      <c r="B20" s="767">
        <v>1842</v>
      </c>
      <c r="C20" s="767">
        <v>647</v>
      </c>
      <c r="D20" s="767">
        <v>838</v>
      </c>
      <c r="E20" s="768">
        <v>902</v>
      </c>
      <c r="F20" s="767">
        <v>422</v>
      </c>
      <c r="G20" s="767">
        <v>1338</v>
      </c>
      <c r="H20" s="767">
        <v>4910</v>
      </c>
      <c r="I20" s="768">
        <v>848</v>
      </c>
      <c r="J20" s="768">
        <v>561</v>
      </c>
      <c r="K20" s="767">
        <v>936</v>
      </c>
      <c r="L20" s="767"/>
      <c r="M20" s="763"/>
      <c r="N20" s="233"/>
      <c r="O20" s="233"/>
    </row>
    <row r="21" spans="1:15" s="759" customFormat="1" ht="13.5" customHeight="1">
      <c r="A21" s="764" t="s">
        <v>758</v>
      </c>
      <c r="B21" s="767">
        <v>10249.716489361701</v>
      </c>
      <c r="C21" s="767">
        <v>21970.25597413793</v>
      </c>
      <c r="D21" s="767">
        <v>12750.872579831934</v>
      </c>
      <c r="E21" s="768">
        <v>2926.2317045454547</v>
      </c>
      <c r="F21" s="767">
        <v>8535.7813902439029</v>
      </c>
      <c r="G21" s="767">
        <v>8294.4694528301879</v>
      </c>
      <c r="H21" s="767">
        <v>0</v>
      </c>
      <c r="I21" s="767">
        <v>11181.169346938774</v>
      </c>
      <c r="J21" s="767">
        <v>8850.4233870967746</v>
      </c>
      <c r="K21" s="767">
        <v>10298.291839704068</v>
      </c>
      <c r="L21" s="767"/>
      <c r="M21" s="763"/>
      <c r="N21" s="233"/>
      <c r="O21" s="233"/>
    </row>
    <row r="22" spans="1:15" s="759" customFormat="1" ht="21.9" customHeight="1">
      <c r="A22" s="756" t="s">
        <v>759</v>
      </c>
      <c r="B22" s="766"/>
      <c r="C22" s="766"/>
      <c r="D22" s="766"/>
      <c r="E22" s="766"/>
      <c r="F22" s="766"/>
      <c r="G22" s="766"/>
      <c r="H22" s="766"/>
      <c r="I22" s="766"/>
      <c r="J22" s="766"/>
      <c r="K22" s="766"/>
      <c r="L22" s="766"/>
      <c r="M22" s="763"/>
      <c r="N22" s="233"/>
      <c r="O22" s="233"/>
    </row>
    <row r="23" spans="1:15" s="759" customFormat="1" ht="13.5" customHeight="1">
      <c r="A23" s="764" t="s">
        <v>760</v>
      </c>
      <c r="B23" s="761">
        <v>16.059999999999999</v>
      </c>
      <c r="C23" s="761">
        <v>13.08</v>
      </c>
      <c r="D23" s="761">
        <v>6.11</v>
      </c>
      <c r="E23" s="761">
        <v>19.43</v>
      </c>
      <c r="F23" s="761">
        <v>-44.082000000000001</v>
      </c>
      <c r="G23" s="761">
        <v>-11.16</v>
      </c>
      <c r="H23" s="761">
        <v>15.21</v>
      </c>
      <c r="I23" s="761">
        <v>-14.99</v>
      </c>
      <c r="J23" s="761">
        <v>-55.61</v>
      </c>
      <c r="K23" s="761">
        <v>8.26</v>
      </c>
      <c r="L23" s="761"/>
      <c r="M23" s="763"/>
      <c r="N23" s="233"/>
      <c r="O23" s="233"/>
    </row>
    <row r="24" spans="1:15" s="759" customFormat="1" ht="13.5" customHeight="1">
      <c r="A24" s="764" t="s">
        <v>761</v>
      </c>
      <c r="B24" s="761">
        <v>4.4000000000000004</v>
      </c>
      <c r="C24" s="761">
        <v>2.3199999999999998</v>
      </c>
      <c r="D24" s="761">
        <v>1</v>
      </c>
      <c r="E24" s="761">
        <v>4.78</v>
      </c>
      <c r="F24" s="761">
        <v>-4.109</v>
      </c>
      <c r="G24" s="761">
        <v>-1.74</v>
      </c>
      <c r="H24" s="761">
        <v>3.29</v>
      </c>
      <c r="I24" s="761">
        <v>-1.65</v>
      </c>
      <c r="J24" s="761">
        <v>-4.28</v>
      </c>
      <c r="K24" s="761">
        <v>1.55</v>
      </c>
      <c r="L24" s="761"/>
      <c r="M24" s="763"/>
      <c r="N24" s="233"/>
      <c r="O24" s="233"/>
    </row>
    <row r="25" spans="1:15" s="759" customFormat="1" ht="21.9" customHeight="1">
      <c r="A25" s="756" t="s">
        <v>762</v>
      </c>
      <c r="B25" s="766"/>
      <c r="C25" s="766"/>
      <c r="D25" s="766"/>
      <c r="E25" s="766"/>
      <c r="F25" s="766"/>
      <c r="G25" s="766"/>
      <c r="H25" s="766"/>
      <c r="I25" s="766"/>
      <c r="J25" s="766"/>
      <c r="K25" s="766"/>
      <c r="L25" s="766"/>
      <c r="M25" s="763"/>
      <c r="N25" s="233"/>
      <c r="O25" s="233"/>
    </row>
    <row r="26" spans="1:15" s="759" customFormat="1" ht="13.5" customHeight="1">
      <c r="A26" s="236" t="s">
        <v>763</v>
      </c>
      <c r="B26" s="761">
        <v>23.26</v>
      </c>
      <c r="C26" s="761">
        <v>27.41</v>
      </c>
      <c r="D26" s="761">
        <v>16.399999999999999</v>
      </c>
      <c r="E26" s="761">
        <v>46.34</v>
      </c>
      <c r="F26" s="761">
        <v>22.25</v>
      </c>
      <c r="G26" s="762">
        <v>22.29</v>
      </c>
      <c r="H26" s="761">
        <v>11.64</v>
      </c>
      <c r="I26" s="761">
        <v>23.33</v>
      </c>
      <c r="J26" s="761">
        <v>21.46</v>
      </c>
      <c r="K26" s="761">
        <v>23.63</v>
      </c>
      <c r="L26" s="761"/>
      <c r="M26" s="763"/>
    </row>
    <row r="27" spans="1:15" s="759" customFormat="1" ht="13.5" customHeight="1">
      <c r="A27" s="236" t="s">
        <v>764</v>
      </c>
      <c r="B27" s="761">
        <v>122.03</v>
      </c>
      <c r="C27" s="761">
        <v>115.12</v>
      </c>
      <c r="D27" s="761">
        <v>132.35</v>
      </c>
      <c r="E27" s="761">
        <v>14172.07</v>
      </c>
      <c r="F27" s="761">
        <v>120.24</v>
      </c>
      <c r="G27" s="762">
        <v>136.86000000000001</v>
      </c>
      <c r="H27" s="761">
        <v>38.11</v>
      </c>
      <c r="I27" s="761">
        <v>68.900000000000006</v>
      </c>
      <c r="J27" s="761">
        <v>144.19999999999999</v>
      </c>
      <c r="K27" s="761">
        <v>91.47</v>
      </c>
      <c r="L27" s="761"/>
      <c r="M27" s="763"/>
    </row>
    <row r="28" spans="1:15" ht="6" customHeight="1" thickBot="1">
      <c r="A28" s="769"/>
      <c r="B28" s="769"/>
      <c r="C28" s="770"/>
      <c r="D28" s="770"/>
      <c r="E28" s="770"/>
      <c r="F28" s="770"/>
      <c r="G28" s="770"/>
      <c r="H28" s="770"/>
      <c r="I28" s="770"/>
      <c r="J28" s="770"/>
      <c r="K28" s="771"/>
    </row>
    <row r="29" spans="1:15" s="774" customFormat="1" ht="15" customHeight="1">
      <c r="A29" s="772" t="s">
        <v>765</v>
      </c>
      <c r="B29" s="773"/>
    </row>
    <row r="30" spans="1:15" s="774" customFormat="1" ht="10.199999999999999">
      <c r="A30" s="775" t="s">
        <v>766</v>
      </c>
      <c r="B30" s="773"/>
    </row>
    <row r="31" spans="1:15" ht="13.8">
      <c r="A31" s="775" t="s">
        <v>767</v>
      </c>
      <c r="B31" s="776"/>
      <c r="C31" s="776"/>
      <c r="D31" s="776"/>
      <c r="E31" s="776"/>
      <c r="F31" s="776"/>
      <c r="G31" s="776"/>
      <c r="H31" s="776"/>
      <c r="I31" s="776"/>
      <c r="J31" s="776"/>
      <c r="K31" s="776"/>
    </row>
    <row r="32" spans="1:15">
      <c r="A32" s="238" t="s">
        <v>768</v>
      </c>
      <c r="B32" s="777"/>
      <c r="C32" s="777"/>
      <c r="D32" s="777"/>
      <c r="E32" s="777"/>
      <c r="F32" s="777"/>
      <c r="G32" s="777"/>
      <c r="H32" s="777"/>
      <c r="I32" s="777"/>
      <c r="J32" s="777"/>
      <c r="K32" s="777"/>
    </row>
    <row r="33" spans="1:11">
      <c r="A33" s="238" t="s">
        <v>769</v>
      </c>
      <c r="B33" s="777"/>
      <c r="C33" s="777"/>
      <c r="D33" s="777"/>
      <c r="E33" s="777"/>
      <c r="F33" s="777"/>
      <c r="G33" s="777"/>
      <c r="H33" s="777"/>
      <c r="I33" s="777"/>
      <c r="J33" s="777"/>
      <c r="K33" s="777"/>
    </row>
    <row r="34" spans="1:11">
      <c r="A34" s="238" t="s">
        <v>770</v>
      </c>
    </row>
    <row r="72" spans="2:44" ht="13.8" thickBot="1"/>
    <row r="73" spans="2:44" s="233" customFormat="1" ht="29.25" customHeight="1" thickTop="1">
      <c r="B73" s="744"/>
      <c r="C73" s="778"/>
      <c r="D73" s="779"/>
      <c r="E73" s="780" t="s">
        <v>771</v>
      </c>
      <c r="F73" s="780"/>
      <c r="G73" s="780"/>
      <c r="H73" s="780" t="s">
        <v>772</v>
      </c>
      <c r="I73" s="780"/>
      <c r="J73" s="780"/>
      <c r="K73" s="780"/>
      <c r="L73" s="778"/>
      <c r="M73" s="500"/>
      <c r="N73" s="780" t="s">
        <v>30</v>
      </c>
      <c r="O73" s="780"/>
      <c r="P73" s="780"/>
      <c r="Q73" s="500"/>
      <c r="R73" s="780" t="s">
        <v>421</v>
      </c>
      <c r="S73" s="780"/>
      <c r="T73" s="780"/>
      <c r="U73" s="744"/>
      <c r="V73" s="780" t="s">
        <v>773</v>
      </c>
      <c r="W73" s="780"/>
      <c r="X73" s="780"/>
      <c r="Y73" s="417"/>
      <c r="Z73" s="780" t="s">
        <v>774</v>
      </c>
      <c r="AA73" s="780"/>
      <c r="AB73" s="780"/>
      <c r="AC73" s="417"/>
      <c r="AD73" s="780" t="s">
        <v>775</v>
      </c>
      <c r="AE73" s="780"/>
      <c r="AF73" s="780"/>
      <c r="AG73" s="744"/>
      <c r="AH73" s="780" t="s">
        <v>422</v>
      </c>
      <c r="AI73" s="780"/>
      <c r="AJ73" s="780"/>
      <c r="AK73" s="417"/>
      <c r="AL73" s="780" t="s">
        <v>423</v>
      </c>
      <c r="AM73" s="780"/>
      <c r="AN73" s="780"/>
      <c r="AO73" s="417"/>
      <c r="AP73" s="781" t="s">
        <v>742</v>
      </c>
      <c r="AQ73" s="781"/>
      <c r="AR73" s="781"/>
    </row>
    <row r="200" spans="3:3">
      <c r="C200" s="744" t="s">
        <v>61</v>
      </c>
    </row>
  </sheetData>
  <mergeCells count="13">
    <mergeCell ref="AP73:AR73"/>
    <mergeCell ref="R73:T73"/>
    <mergeCell ref="V73:X73"/>
    <mergeCell ref="Z73:AB73"/>
    <mergeCell ref="AD73:AF73"/>
    <mergeCell ref="AH73:AJ73"/>
    <mergeCell ref="AL73:AN73"/>
    <mergeCell ref="A2:K2"/>
    <mergeCell ref="A3:K3"/>
    <mergeCell ref="A4:K4"/>
    <mergeCell ref="E73:G73"/>
    <mergeCell ref="H73:K73"/>
    <mergeCell ref="N73:P73"/>
  </mergeCells>
  <hyperlinks>
    <hyperlink ref="A1" location="Índice!A1" display="Volver al Índice" xr:uid="{BC69A0BA-3C72-4B21-B505-6E3685B1C8CC}"/>
  </hyperlinks>
  <printOptions horizontalCentered="1" verticalCentered="1"/>
  <pageMargins left="0.98425196850393704" right="0.98425196850393704" top="0.47244094488188981" bottom="0.47244094488188981" header="0" footer="0"/>
  <pageSetup paperSize="9" scale="5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1D807-1E98-446A-BAE6-CB71EDA03CC5}">
  <sheetPr>
    <pageSetUpPr fitToPage="1"/>
  </sheetPr>
  <dimension ref="A1:K200"/>
  <sheetViews>
    <sheetView showGridLines="0" workbookViewId="0"/>
  </sheetViews>
  <sheetFormatPr baseColWidth="10" defaultColWidth="11.44140625" defaultRowHeight="13.2"/>
  <cols>
    <col min="1" max="1" width="46.44140625" style="7" customWidth="1"/>
    <col min="2" max="2" width="12.5546875" style="7" customWidth="1"/>
    <col min="3" max="6" width="15.5546875" style="7" customWidth="1"/>
    <col min="7" max="7" width="11.44140625" style="7" hidden="1" customWidth="1"/>
    <col min="8" max="256" width="11.44140625" style="7"/>
    <col min="257" max="257" width="46.44140625" style="7" customWidth="1"/>
    <col min="258" max="258" width="12.5546875" style="7" customWidth="1"/>
    <col min="259" max="262" width="15.5546875" style="7" customWidth="1"/>
    <col min="263" max="263" width="0" style="7" hidden="1" customWidth="1"/>
    <col min="264" max="512" width="11.44140625" style="7"/>
    <col min="513" max="513" width="46.44140625" style="7" customWidth="1"/>
    <col min="514" max="514" width="12.5546875" style="7" customWidth="1"/>
    <col min="515" max="518" width="15.5546875" style="7" customWidth="1"/>
    <col min="519" max="519" width="0" style="7" hidden="1" customWidth="1"/>
    <col min="520" max="768" width="11.44140625" style="7"/>
    <col min="769" max="769" width="46.44140625" style="7" customWidth="1"/>
    <col min="770" max="770" width="12.5546875" style="7" customWidth="1"/>
    <col min="771" max="774" width="15.5546875" style="7" customWidth="1"/>
    <col min="775" max="775" width="0" style="7" hidden="1" customWidth="1"/>
    <col min="776" max="1024" width="11.44140625" style="7"/>
    <col min="1025" max="1025" width="46.44140625" style="7" customWidth="1"/>
    <col min="1026" max="1026" width="12.5546875" style="7" customWidth="1"/>
    <col min="1027" max="1030" width="15.5546875" style="7" customWidth="1"/>
    <col min="1031" max="1031" width="0" style="7" hidden="1" customWidth="1"/>
    <col min="1032" max="1280" width="11.44140625" style="7"/>
    <col min="1281" max="1281" width="46.44140625" style="7" customWidth="1"/>
    <col min="1282" max="1282" width="12.5546875" style="7" customWidth="1"/>
    <col min="1283" max="1286" width="15.5546875" style="7" customWidth="1"/>
    <col min="1287" max="1287" width="0" style="7" hidden="1" customWidth="1"/>
    <col min="1288" max="1536" width="11.44140625" style="7"/>
    <col min="1537" max="1537" width="46.44140625" style="7" customWidth="1"/>
    <col min="1538" max="1538" width="12.5546875" style="7" customWidth="1"/>
    <col min="1539" max="1542" width="15.5546875" style="7" customWidth="1"/>
    <col min="1543" max="1543" width="0" style="7" hidden="1" customWidth="1"/>
    <col min="1544" max="1792" width="11.44140625" style="7"/>
    <col min="1793" max="1793" width="46.44140625" style="7" customWidth="1"/>
    <col min="1794" max="1794" width="12.5546875" style="7" customWidth="1"/>
    <col min="1795" max="1798" width="15.5546875" style="7" customWidth="1"/>
    <col min="1799" max="1799" width="0" style="7" hidden="1" customWidth="1"/>
    <col min="1800" max="2048" width="11.44140625" style="7"/>
    <col min="2049" max="2049" width="46.44140625" style="7" customWidth="1"/>
    <col min="2050" max="2050" width="12.5546875" style="7" customWidth="1"/>
    <col min="2051" max="2054" width="15.5546875" style="7" customWidth="1"/>
    <col min="2055" max="2055" width="0" style="7" hidden="1" customWidth="1"/>
    <col min="2056" max="2304" width="11.44140625" style="7"/>
    <col min="2305" max="2305" width="46.44140625" style="7" customWidth="1"/>
    <col min="2306" max="2306" width="12.5546875" style="7" customWidth="1"/>
    <col min="2307" max="2310" width="15.5546875" style="7" customWidth="1"/>
    <col min="2311" max="2311" width="0" style="7" hidden="1" customWidth="1"/>
    <col min="2312" max="2560" width="11.44140625" style="7"/>
    <col min="2561" max="2561" width="46.44140625" style="7" customWidth="1"/>
    <col min="2562" max="2562" width="12.5546875" style="7" customWidth="1"/>
    <col min="2563" max="2566" width="15.5546875" style="7" customWidth="1"/>
    <col min="2567" max="2567" width="0" style="7" hidden="1" customWidth="1"/>
    <col min="2568" max="2816" width="11.44140625" style="7"/>
    <col min="2817" max="2817" width="46.44140625" style="7" customWidth="1"/>
    <col min="2818" max="2818" width="12.5546875" style="7" customWidth="1"/>
    <col min="2819" max="2822" width="15.5546875" style="7" customWidth="1"/>
    <col min="2823" max="2823" width="0" style="7" hidden="1" customWidth="1"/>
    <col min="2824" max="3072" width="11.44140625" style="7"/>
    <col min="3073" max="3073" width="46.44140625" style="7" customWidth="1"/>
    <col min="3074" max="3074" width="12.5546875" style="7" customWidth="1"/>
    <col min="3075" max="3078" width="15.5546875" style="7" customWidth="1"/>
    <col min="3079" max="3079" width="0" style="7" hidden="1" customWidth="1"/>
    <col min="3080" max="3328" width="11.44140625" style="7"/>
    <col min="3329" max="3329" width="46.44140625" style="7" customWidth="1"/>
    <col min="3330" max="3330" width="12.5546875" style="7" customWidth="1"/>
    <col min="3331" max="3334" width="15.5546875" style="7" customWidth="1"/>
    <col min="3335" max="3335" width="0" style="7" hidden="1" customWidth="1"/>
    <col min="3336" max="3584" width="11.44140625" style="7"/>
    <col min="3585" max="3585" width="46.44140625" style="7" customWidth="1"/>
    <col min="3586" max="3586" width="12.5546875" style="7" customWidth="1"/>
    <col min="3587" max="3590" width="15.5546875" style="7" customWidth="1"/>
    <col min="3591" max="3591" width="0" style="7" hidden="1" customWidth="1"/>
    <col min="3592" max="3840" width="11.44140625" style="7"/>
    <col min="3841" max="3841" width="46.44140625" style="7" customWidth="1"/>
    <col min="3842" max="3842" width="12.5546875" style="7" customWidth="1"/>
    <col min="3843" max="3846" width="15.5546875" style="7" customWidth="1"/>
    <col min="3847" max="3847" width="0" style="7" hidden="1" customWidth="1"/>
    <col min="3848" max="4096" width="11.44140625" style="7"/>
    <col min="4097" max="4097" width="46.44140625" style="7" customWidth="1"/>
    <col min="4098" max="4098" width="12.5546875" style="7" customWidth="1"/>
    <col min="4099" max="4102" width="15.5546875" style="7" customWidth="1"/>
    <col min="4103" max="4103" width="0" style="7" hidden="1" customWidth="1"/>
    <col min="4104" max="4352" width="11.44140625" style="7"/>
    <col min="4353" max="4353" width="46.44140625" style="7" customWidth="1"/>
    <col min="4354" max="4354" width="12.5546875" style="7" customWidth="1"/>
    <col min="4355" max="4358" width="15.5546875" style="7" customWidth="1"/>
    <col min="4359" max="4359" width="0" style="7" hidden="1" customWidth="1"/>
    <col min="4360" max="4608" width="11.44140625" style="7"/>
    <col min="4609" max="4609" width="46.44140625" style="7" customWidth="1"/>
    <col min="4610" max="4610" width="12.5546875" style="7" customWidth="1"/>
    <col min="4611" max="4614" width="15.5546875" style="7" customWidth="1"/>
    <col min="4615" max="4615" width="0" style="7" hidden="1" customWidth="1"/>
    <col min="4616" max="4864" width="11.44140625" style="7"/>
    <col min="4865" max="4865" width="46.44140625" style="7" customWidth="1"/>
    <col min="4866" max="4866" width="12.5546875" style="7" customWidth="1"/>
    <col min="4867" max="4870" width="15.5546875" style="7" customWidth="1"/>
    <col min="4871" max="4871" width="0" style="7" hidden="1" customWidth="1"/>
    <col min="4872" max="5120" width="11.44140625" style="7"/>
    <col min="5121" max="5121" width="46.44140625" style="7" customWidth="1"/>
    <col min="5122" max="5122" width="12.5546875" style="7" customWidth="1"/>
    <col min="5123" max="5126" width="15.5546875" style="7" customWidth="1"/>
    <col min="5127" max="5127" width="0" style="7" hidden="1" customWidth="1"/>
    <col min="5128" max="5376" width="11.44140625" style="7"/>
    <col min="5377" max="5377" width="46.44140625" style="7" customWidth="1"/>
    <col min="5378" max="5378" width="12.5546875" style="7" customWidth="1"/>
    <col min="5379" max="5382" width="15.5546875" style="7" customWidth="1"/>
    <col min="5383" max="5383" width="0" style="7" hidden="1" customWidth="1"/>
    <col min="5384" max="5632" width="11.44140625" style="7"/>
    <col min="5633" max="5633" width="46.44140625" style="7" customWidth="1"/>
    <col min="5634" max="5634" width="12.5546875" style="7" customWidth="1"/>
    <col min="5635" max="5638" width="15.5546875" style="7" customWidth="1"/>
    <col min="5639" max="5639" width="0" style="7" hidden="1" customWidth="1"/>
    <col min="5640" max="5888" width="11.44140625" style="7"/>
    <col min="5889" max="5889" width="46.44140625" style="7" customWidth="1"/>
    <col min="5890" max="5890" width="12.5546875" style="7" customWidth="1"/>
    <col min="5891" max="5894" width="15.5546875" style="7" customWidth="1"/>
    <col min="5895" max="5895" width="0" style="7" hidden="1" customWidth="1"/>
    <col min="5896" max="6144" width="11.44140625" style="7"/>
    <col min="6145" max="6145" width="46.44140625" style="7" customWidth="1"/>
    <col min="6146" max="6146" width="12.5546875" style="7" customWidth="1"/>
    <col min="6147" max="6150" width="15.5546875" style="7" customWidth="1"/>
    <col min="6151" max="6151" width="0" style="7" hidden="1" customWidth="1"/>
    <col min="6152" max="6400" width="11.44140625" style="7"/>
    <col min="6401" max="6401" width="46.44140625" style="7" customWidth="1"/>
    <col min="6402" max="6402" width="12.5546875" style="7" customWidth="1"/>
    <col min="6403" max="6406" width="15.5546875" style="7" customWidth="1"/>
    <col min="6407" max="6407" width="0" style="7" hidden="1" customWidth="1"/>
    <col min="6408" max="6656" width="11.44140625" style="7"/>
    <col min="6657" max="6657" width="46.44140625" style="7" customWidth="1"/>
    <col min="6658" max="6658" width="12.5546875" style="7" customWidth="1"/>
    <col min="6659" max="6662" width="15.5546875" style="7" customWidth="1"/>
    <col min="6663" max="6663" width="0" style="7" hidden="1" customWidth="1"/>
    <col min="6664" max="6912" width="11.44140625" style="7"/>
    <col min="6913" max="6913" width="46.44140625" style="7" customWidth="1"/>
    <col min="6914" max="6914" width="12.5546875" style="7" customWidth="1"/>
    <col min="6915" max="6918" width="15.5546875" style="7" customWidth="1"/>
    <col min="6919" max="6919" width="0" style="7" hidden="1" customWidth="1"/>
    <col min="6920" max="7168" width="11.44140625" style="7"/>
    <col min="7169" max="7169" width="46.44140625" style="7" customWidth="1"/>
    <col min="7170" max="7170" width="12.5546875" style="7" customWidth="1"/>
    <col min="7171" max="7174" width="15.5546875" style="7" customWidth="1"/>
    <col min="7175" max="7175" width="0" style="7" hidden="1" customWidth="1"/>
    <col min="7176" max="7424" width="11.44140625" style="7"/>
    <col min="7425" max="7425" width="46.44140625" style="7" customWidth="1"/>
    <col min="7426" max="7426" width="12.5546875" style="7" customWidth="1"/>
    <col min="7427" max="7430" width="15.5546875" style="7" customWidth="1"/>
    <col min="7431" max="7431" width="0" style="7" hidden="1" customWidth="1"/>
    <col min="7432" max="7680" width="11.44140625" style="7"/>
    <col min="7681" max="7681" width="46.44140625" style="7" customWidth="1"/>
    <col min="7682" max="7682" width="12.5546875" style="7" customWidth="1"/>
    <col min="7683" max="7686" width="15.5546875" style="7" customWidth="1"/>
    <col min="7687" max="7687" width="0" style="7" hidden="1" customWidth="1"/>
    <col min="7688" max="7936" width="11.44140625" style="7"/>
    <col min="7937" max="7937" width="46.44140625" style="7" customWidth="1"/>
    <col min="7938" max="7938" width="12.5546875" style="7" customWidth="1"/>
    <col min="7939" max="7942" width="15.5546875" style="7" customWidth="1"/>
    <col min="7943" max="7943" width="0" style="7" hidden="1" customWidth="1"/>
    <col min="7944" max="8192" width="11.44140625" style="7"/>
    <col min="8193" max="8193" width="46.44140625" style="7" customWidth="1"/>
    <col min="8194" max="8194" width="12.5546875" style="7" customWidth="1"/>
    <col min="8195" max="8198" width="15.5546875" style="7" customWidth="1"/>
    <col min="8199" max="8199" width="0" style="7" hidden="1" customWidth="1"/>
    <col min="8200" max="8448" width="11.44140625" style="7"/>
    <col min="8449" max="8449" width="46.44140625" style="7" customWidth="1"/>
    <col min="8450" max="8450" width="12.5546875" style="7" customWidth="1"/>
    <col min="8451" max="8454" width="15.5546875" style="7" customWidth="1"/>
    <col min="8455" max="8455" width="0" style="7" hidden="1" customWidth="1"/>
    <col min="8456" max="8704" width="11.44140625" style="7"/>
    <col min="8705" max="8705" width="46.44140625" style="7" customWidth="1"/>
    <col min="8706" max="8706" width="12.5546875" style="7" customWidth="1"/>
    <col min="8707" max="8710" width="15.5546875" style="7" customWidth="1"/>
    <col min="8711" max="8711" width="0" style="7" hidden="1" customWidth="1"/>
    <col min="8712" max="8960" width="11.44140625" style="7"/>
    <col min="8961" max="8961" width="46.44140625" style="7" customWidth="1"/>
    <col min="8962" max="8962" width="12.5546875" style="7" customWidth="1"/>
    <col min="8963" max="8966" width="15.5546875" style="7" customWidth="1"/>
    <col min="8967" max="8967" width="0" style="7" hidden="1" customWidth="1"/>
    <col min="8968" max="9216" width="11.44140625" style="7"/>
    <col min="9217" max="9217" width="46.44140625" style="7" customWidth="1"/>
    <col min="9218" max="9218" width="12.5546875" style="7" customWidth="1"/>
    <col min="9219" max="9222" width="15.5546875" style="7" customWidth="1"/>
    <col min="9223" max="9223" width="0" style="7" hidden="1" customWidth="1"/>
    <col min="9224" max="9472" width="11.44140625" style="7"/>
    <col min="9473" max="9473" width="46.44140625" style="7" customWidth="1"/>
    <col min="9474" max="9474" width="12.5546875" style="7" customWidth="1"/>
    <col min="9475" max="9478" width="15.5546875" style="7" customWidth="1"/>
    <col min="9479" max="9479" width="0" style="7" hidden="1" customWidth="1"/>
    <col min="9480" max="9728" width="11.44140625" style="7"/>
    <col min="9729" max="9729" width="46.44140625" style="7" customWidth="1"/>
    <col min="9730" max="9730" width="12.5546875" style="7" customWidth="1"/>
    <col min="9731" max="9734" width="15.5546875" style="7" customWidth="1"/>
    <col min="9735" max="9735" width="0" style="7" hidden="1" customWidth="1"/>
    <col min="9736" max="9984" width="11.44140625" style="7"/>
    <col min="9985" max="9985" width="46.44140625" style="7" customWidth="1"/>
    <col min="9986" max="9986" width="12.5546875" style="7" customWidth="1"/>
    <col min="9987" max="9990" width="15.5546875" style="7" customWidth="1"/>
    <col min="9991" max="9991" width="0" style="7" hidden="1" customWidth="1"/>
    <col min="9992" max="10240" width="11.44140625" style="7"/>
    <col min="10241" max="10241" width="46.44140625" style="7" customWidth="1"/>
    <col min="10242" max="10242" width="12.5546875" style="7" customWidth="1"/>
    <col min="10243" max="10246" width="15.5546875" style="7" customWidth="1"/>
    <col min="10247" max="10247" width="0" style="7" hidden="1" customWidth="1"/>
    <col min="10248" max="10496" width="11.44140625" style="7"/>
    <col min="10497" max="10497" width="46.44140625" style="7" customWidth="1"/>
    <col min="10498" max="10498" width="12.5546875" style="7" customWidth="1"/>
    <col min="10499" max="10502" width="15.5546875" style="7" customWidth="1"/>
    <col min="10503" max="10503" width="0" style="7" hidden="1" customWidth="1"/>
    <col min="10504" max="10752" width="11.44140625" style="7"/>
    <col min="10753" max="10753" width="46.44140625" style="7" customWidth="1"/>
    <col min="10754" max="10754" width="12.5546875" style="7" customWidth="1"/>
    <col min="10755" max="10758" width="15.5546875" style="7" customWidth="1"/>
    <col min="10759" max="10759" width="0" style="7" hidden="1" customWidth="1"/>
    <col min="10760" max="11008" width="11.44140625" style="7"/>
    <col min="11009" max="11009" width="46.44140625" style="7" customWidth="1"/>
    <col min="11010" max="11010" width="12.5546875" style="7" customWidth="1"/>
    <col min="11011" max="11014" width="15.5546875" style="7" customWidth="1"/>
    <col min="11015" max="11015" width="0" style="7" hidden="1" customWidth="1"/>
    <col min="11016" max="11264" width="11.44140625" style="7"/>
    <col min="11265" max="11265" width="46.44140625" style="7" customWidth="1"/>
    <col min="11266" max="11266" width="12.5546875" style="7" customWidth="1"/>
    <col min="11267" max="11270" width="15.5546875" style="7" customWidth="1"/>
    <col min="11271" max="11271" width="0" style="7" hidden="1" customWidth="1"/>
    <col min="11272" max="11520" width="11.44140625" style="7"/>
    <col min="11521" max="11521" width="46.44140625" style="7" customWidth="1"/>
    <col min="11522" max="11522" width="12.5546875" style="7" customWidth="1"/>
    <col min="11523" max="11526" width="15.5546875" style="7" customWidth="1"/>
    <col min="11527" max="11527" width="0" style="7" hidden="1" customWidth="1"/>
    <col min="11528" max="11776" width="11.44140625" style="7"/>
    <col min="11777" max="11777" width="46.44140625" style="7" customWidth="1"/>
    <col min="11778" max="11778" width="12.5546875" style="7" customWidth="1"/>
    <col min="11779" max="11782" width="15.5546875" style="7" customWidth="1"/>
    <col min="11783" max="11783" width="0" style="7" hidden="1" customWidth="1"/>
    <col min="11784" max="12032" width="11.44140625" style="7"/>
    <col min="12033" max="12033" width="46.44140625" style="7" customWidth="1"/>
    <col min="12034" max="12034" width="12.5546875" style="7" customWidth="1"/>
    <col min="12035" max="12038" width="15.5546875" style="7" customWidth="1"/>
    <col min="12039" max="12039" width="0" style="7" hidden="1" customWidth="1"/>
    <col min="12040" max="12288" width="11.44140625" style="7"/>
    <col min="12289" max="12289" width="46.44140625" style="7" customWidth="1"/>
    <col min="12290" max="12290" width="12.5546875" style="7" customWidth="1"/>
    <col min="12291" max="12294" width="15.5546875" style="7" customWidth="1"/>
    <col min="12295" max="12295" width="0" style="7" hidden="1" customWidth="1"/>
    <col min="12296" max="12544" width="11.44140625" style="7"/>
    <col min="12545" max="12545" width="46.44140625" style="7" customWidth="1"/>
    <col min="12546" max="12546" width="12.5546875" style="7" customWidth="1"/>
    <col min="12547" max="12550" width="15.5546875" style="7" customWidth="1"/>
    <col min="12551" max="12551" width="0" style="7" hidden="1" customWidth="1"/>
    <col min="12552" max="12800" width="11.44140625" style="7"/>
    <col min="12801" max="12801" width="46.44140625" style="7" customWidth="1"/>
    <col min="12802" max="12802" width="12.5546875" style="7" customWidth="1"/>
    <col min="12803" max="12806" width="15.5546875" style="7" customWidth="1"/>
    <col min="12807" max="12807" width="0" style="7" hidden="1" customWidth="1"/>
    <col min="12808" max="13056" width="11.44140625" style="7"/>
    <col min="13057" max="13057" width="46.44140625" style="7" customWidth="1"/>
    <col min="13058" max="13058" width="12.5546875" style="7" customWidth="1"/>
    <col min="13059" max="13062" width="15.5546875" style="7" customWidth="1"/>
    <col min="13063" max="13063" width="0" style="7" hidden="1" customWidth="1"/>
    <col min="13064" max="13312" width="11.44140625" style="7"/>
    <col min="13313" max="13313" width="46.44140625" style="7" customWidth="1"/>
    <col min="13314" max="13314" width="12.5546875" style="7" customWidth="1"/>
    <col min="13315" max="13318" width="15.5546875" style="7" customWidth="1"/>
    <col min="13319" max="13319" width="0" style="7" hidden="1" customWidth="1"/>
    <col min="13320" max="13568" width="11.44140625" style="7"/>
    <col min="13569" max="13569" width="46.44140625" style="7" customWidth="1"/>
    <col min="13570" max="13570" width="12.5546875" style="7" customWidth="1"/>
    <col min="13571" max="13574" width="15.5546875" style="7" customWidth="1"/>
    <col min="13575" max="13575" width="0" style="7" hidden="1" customWidth="1"/>
    <col min="13576" max="13824" width="11.44140625" style="7"/>
    <col min="13825" max="13825" width="46.44140625" style="7" customWidth="1"/>
    <col min="13826" max="13826" width="12.5546875" style="7" customWidth="1"/>
    <col min="13827" max="13830" width="15.5546875" style="7" customWidth="1"/>
    <col min="13831" max="13831" width="0" style="7" hidden="1" customWidth="1"/>
    <col min="13832" max="14080" width="11.44140625" style="7"/>
    <col min="14081" max="14081" width="46.44140625" style="7" customWidth="1"/>
    <col min="14082" max="14082" width="12.5546875" style="7" customWidth="1"/>
    <col min="14083" max="14086" width="15.5546875" style="7" customWidth="1"/>
    <col min="14087" max="14087" width="0" style="7" hidden="1" customWidth="1"/>
    <col min="14088" max="14336" width="11.44140625" style="7"/>
    <col min="14337" max="14337" width="46.44140625" style="7" customWidth="1"/>
    <col min="14338" max="14338" width="12.5546875" style="7" customWidth="1"/>
    <col min="14339" max="14342" width="15.5546875" style="7" customWidth="1"/>
    <col min="14343" max="14343" width="0" style="7" hidden="1" customWidth="1"/>
    <col min="14344" max="14592" width="11.44140625" style="7"/>
    <col min="14593" max="14593" width="46.44140625" style="7" customWidth="1"/>
    <col min="14594" max="14594" width="12.5546875" style="7" customWidth="1"/>
    <col min="14595" max="14598" width="15.5546875" style="7" customWidth="1"/>
    <col min="14599" max="14599" width="0" style="7" hidden="1" customWidth="1"/>
    <col min="14600" max="14848" width="11.44140625" style="7"/>
    <col min="14849" max="14849" width="46.44140625" style="7" customWidth="1"/>
    <col min="14850" max="14850" width="12.5546875" style="7" customWidth="1"/>
    <col min="14851" max="14854" width="15.5546875" style="7" customWidth="1"/>
    <col min="14855" max="14855" width="0" style="7" hidden="1" customWidth="1"/>
    <col min="14856" max="15104" width="11.44140625" style="7"/>
    <col min="15105" max="15105" width="46.44140625" style="7" customWidth="1"/>
    <col min="15106" max="15106" width="12.5546875" style="7" customWidth="1"/>
    <col min="15107" max="15110" width="15.5546875" style="7" customWidth="1"/>
    <col min="15111" max="15111" width="0" style="7" hidden="1" customWidth="1"/>
    <col min="15112" max="15360" width="11.44140625" style="7"/>
    <col min="15361" max="15361" width="46.44140625" style="7" customWidth="1"/>
    <col min="15362" max="15362" width="12.5546875" style="7" customWidth="1"/>
    <col min="15363" max="15366" width="15.5546875" style="7" customWidth="1"/>
    <col min="15367" max="15367" width="0" style="7" hidden="1" customWidth="1"/>
    <col min="15368" max="15616" width="11.44140625" style="7"/>
    <col min="15617" max="15617" width="46.44140625" style="7" customWidth="1"/>
    <col min="15618" max="15618" width="12.5546875" style="7" customWidth="1"/>
    <col min="15619" max="15622" width="15.5546875" style="7" customWidth="1"/>
    <col min="15623" max="15623" width="0" style="7" hidden="1" customWidth="1"/>
    <col min="15624" max="15872" width="11.44140625" style="7"/>
    <col min="15873" max="15873" width="46.44140625" style="7" customWidth="1"/>
    <col min="15874" max="15874" width="12.5546875" style="7" customWidth="1"/>
    <col min="15875" max="15878" width="15.5546875" style="7" customWidth="1"/>
    <col min="15879" max="15879" width="0" style="7" hidden="1" customWidth="1"/>
    <col min="15880" max="16128" width="11.44140625" style="7"/>
    <col min="16129" max="16129" width="46.44140625" style="7" customWidth="1"/>
    <col min="16130" max="16130" width="12.5546875" style="7" customWidth="1"/>
    <col min="16131" max="16134" width="15.5546875" style="7" customWidth="1"/>
    <col min="16135" max="16135" width="0" style="7" hidden="1" customWidth="1"/>
    <col min="16136" max="16384" width="11.44140625" style="7"/>
  </cols>
  <sheetData>
    <row r="1" spans="1:11" ht="24" customHeight="1">
      <c r="A1" s="1203" t="s">
        <v>1065</v>
      </c>
      <c r="B1" s="68"/>
      <c r="C1" s="68"/>
      <c r="D1" s="68"/>
      <c r="E1" s="68"/>
      <c r="F1" s="68"/>
      <c r="G1" s="789"/>
    </row>
    <row r="2" spans="1:11" ht="54.75" customHeight="1">
      <c r="A2" s="577" t="s">
        <v>783</v>
      </c>
      <c r="B2" s="577"/>
      <c r="C2" s="577"/>
      <c r="D2" s="577"/>
      <c r="E2" s="577"/>
      <c r="F2" s="577"/>
      <c r="G2" s="789"/>
    </row>
    <row r="3" spans="1:11" ht="19.5" customHeight="1">
      <c r="A3" s="100">
        <v>45169</v>
      </c>
      <c r="B3" s="790"/>
      <c r="C3" s="790"/>
      <c r="D3" s="790"/>
      <c r="E3" s="790"/>
      <c r="F3" s="790"/>
      <c r="G3" s="99"/>
    </row>
    <row r="4" spans="1:11" ht="21" customHeight="1">
      <c r="A4" s="375" t="s">
        <v>71</v>
      </c>
      <c r="B4" s="791"/>
      <c r="C4" s="791"/>
      <c r="D4" s="791"/>
      <c r="E4" s="791"/>
      <c r="F4" s="791"/>
      <c r="G4" s="99"/>
    </row>
    <row r="5" spans="1:11" ht="9" customHeight="1" thickBot="1">
      <c r="A5" s="76"/>
      <c r="B5" s="792"/>
      <c r="C5" s="792"/>
      <c r="D5" s="792"/>
      <c r="E5" s="792"/>
      <c r="F5" s="792"/>
      <c r="G5" s="76"/>
    </row>
    <row r="6" spans="1:11" s="94" customFormat="1" ht="54.9" customHeight="1">
      <c r="A6" s="793"/>
      <c r="B6" s="568" t="s">
        <v>784</v>
      </c>
      <c r="C6" s="568" t="s">
        <v>785</v>
      </c>
      <c r="D6" s="568" t="s">
        <v>786</v>
      </c>
      <c r="E6" s="181" t="s">
        <v>787</v>
      </c>
      <c r="F6" s="794" t="s">
        <v>788</v>
      </c>
      <c r="G6" s="795"/>
    </row>
    <row r="7" spans="1:11" ht="8.25" customHeight="1">
      <c r="A7" s="796"/>
      <c r="B7" s="797"/>
      <c r="C7" s="797"/>
      <c r="D7" s="797"/>
      <c r="E7" s="797"/>
      <c r="F7" s="110"/>
      <c r="G7" s="798"/>
    </row>
    <row r="8" spans="1:11" s="25" customFormat="1" ht="23.25" customHeight="1">
      <c r="A8" s="620" t="s">
        <v>789</v>
      </c>
      <c r="B8" s="799">
        <v>1172781</v>
      </c>
      <c r="C8" s="800">
        <v>6954167.705000001</v>
      </c>
      <c r="D8" s="800">
        <v>132125.772</v>
      </c>
      <c r="E8" s="800">
        <v>7086293.4770000018</v>
      </c>
      <c r="F8" s="801">
        <v>49.040744819395997</v>
      </c>
      <c r="G8" s="802"/>
    </row>
    <row r="9" spans="1:11" s="25" customFormat="1" ht="15.9" customHeight="1">
      <c r="A9" s="95" t="s">
        <v>790</v>
      </c>
      <c r="B9" s="803">
        <v>82945</v>
      </c>
      <c r="C9" s="804">
        <v>706747.88899999997</v>
      </c>
      <c r="D9" s="804">
        <v>1817.279</v>
      </c>
      <c r="E9" s="804">
        <v>708565.16799999995</v>
      </c>
      <c r="F9" s="801">
        <v>4.903630325865552</v>
      </c>
      <c r="G9" s="805"/>
    </row>
    <row r="10" spans="1:11" s="25" customFormat="1" ht="15.9" customHeight="1">
      <c r="A10" s="95" t="s">
        <v>791</v>
      </c>
      <c r="B10" s="803">
        <v>2045</v>
      </c>
      <c r="C10" s="804">
        <v>15222.757</v>
      </c>
      <c r="D10" s="804">
        <v>105.926</v>
      </c>
      <c r="E10" s="804">
        <v>15328.683000000001</v>
      </c>
      <c r="F10" s="801">
        <v>0.10608226061484827</v>
      </c>
      <c r="G10" s="805"/>
    </row>
    <row r="11" spans="1:11" s="25" customFormat="1" ht="15.9" customHeight="1">
      <c r="A11" s="95" t="s">
        <v>792</v>
      </c>
      <c r="B11" s="803">
        <v>894</v>
      </c>
      <c r="C11" s="804">
        <v>17728.776000000002</v>
      </c>
      <c r="D11" s="804">
        <v>7008.8440000000001</v>
      </c>
      <c r="E11" s="804">
        <v>24737.62</v>
      </c>
      <c r="F11" s="801">
        <v>0.17119687658953367</v>
      </c>
      <c r="G11" s="806"/>
    </row>
    <row r="12" spans="1:11" s="25" customFormat="1" ht="15.9" customHeight="1">
      <c r="A12" s="95" t="s">
        <v>793</v>
      </c>
      <c r="B12" s="803">
        <v>61721</v>
      </c>
      <c r="C12" s="804">
        <v>468931.04599999997</v>
      </c>
      <c r="D12" s="804">
        <v>4604.9160000000002</v>
      </c>
      <c r="E12" s="804">
        <v>473535.962</v>
      </c>
      <c r="F12" s="801">
        <v>3.2771090204805517</v>
      </c>
      <c r="G12" s="805"/>
      <c r="H12" s="807"/>
      <c r="I12" s="807"/>
      <c r="J12" s="807"/>
      <c r="K12" s="807"/>
    </row>
    <row r="13" spans="1:11" s="25" customFormat="1" ht="15.9" customHeight="1">
      <c r="A13" s="95" t="s">
        <v>794</v>
      </c>
      <c r="B13" s="803">
        <v>12788</v>
      </c>
      <c r="C13" s="804">
        <v>94834.236999999994</v>
      </c>
      <c r="D13" s="804">
        <v>1059.124</v>
      </c>
      <c r="E13" s="804">
        <v>95893.361000000004</v>
      </c>
      <c r="F13" s="801">
        <v>0.66363069239775707</v>
      </c>
      <c r="G13" s="805"/>
    </row>
    <row r="14" spans="1:11" s="25" customFormat="1" ht="15.9" customHeight="1">
      <c r="A14" s="95" t="s">
        <v>795</v>
      </c>
      <c r="B14" s="803">
        <v>27996</v>
      </c>
      <c r="C14" s="804">
        <v>181048.24100000001</v>
      </c>
      <c r="D14" s="804">
        <v>255.00700000000001</v>
      </c>
      <c r="E14" s="804">
        <v>181303.24799999999</v>
      </c>
      <c r="F14" s="801">
        <v>1.254710427807429</v>
      </c>
      <c r="G14" s="805"/>
    </row>
    <row r="15" spans="1:11" s="25" customFormat="1" ht="15.9" customHeight="1">
      <c r="A15" s="95" t="s">
        <v>796</v>
      </c>
      <c r="B15" s="803">
        <v>5855</v>
      </c>
      <c r="C15" s="804">
        <v>50072.749000000003</v>
      </c>
      <c r="D15" s="804">
        <v>369.07</v>
      </c>
      <c r="E15" s="804">
        <v>50441.819000000003</v>
      </c>
      <c r="F15" s="801">
        <v>0.34908297007936073</v>
      </c>
      <c r="G15" s="805"/>
    </row>
    <row r="16" spans="1:11" s="25" customFormat="1" ht="15.9" customHeight="1">
      <c r="A16" s="95" t="s">
        <v>797</v>
      </c>
      <c r="B16" s="803">
        <v>1432</v>
      </c>
      <c r="C16" s="804">
        <v>9663.0830000000005</v>
      </c>
      <c r="D16" s="804">
        <v>313.68299999999999</v>
      </c>
      <c r="E16" s="804">
        <v>9976.7659999999996</v>
      </c>
      <c r="F16" s="801">
        <v>6.9044280640767203E-2</v>
      </c>
      <c r="G16" s="805"/>
    </row>
    <row r="17" spans="1:11" s="25" customFormat="1" ht="15.9" customHeight="1">
      <c r="A17" s="95" t="s">
        <v>798</v>
      </c>
      <c r="B17" s="803">
        <v>586</v>
      </c>
      <c r="C17" s="804">
        <v>6827.4859999999999</v>
      </c>
      <c r="D17" s="804">
        <v>0</v>
      </c>
      <c r="E17" s="804">
        <v>6827.4859999999999</v>
      </c>
      <c r="F17" s="801">
        <v>4.7249665819054897E-2</v>
      </c>
      <c r="G17" s="805"/>
    </row>
    <row r="18" spans="1:11" s="25" customFormat="1" ht="15.9" customHeight="1">
      <c r="A18" s="95" t="s">
        <v>799</v>
      </c>
      <c r="B18" s="803">
        <v>2769</v>
      </c>
      <c r="C18" s="804">
        <v>28382.415000000001</v>
      </c>
      <c r="D18" s="804">
        <v>147.786</v>
      </c>
      <c r="E18" s="804">
        <v>28530.201000000001</v>
      </c>
      <c r="F18" s="801">
        <v>0.19744346059449494</v>
      </c>
      <c r="G18" s="805"/>
    </row>
    <row r="19" spans="1:11" s="25" customFormat="1" ht="15.9" customHeight="1">
      <c r="A19" s="95" t="s">
        <v>800</v>
      </c>
      <c r="B19" s="803">
        <v>4666</v>
      </c>
      <c r="C19" s="804">
        <v>50725.146999999997</v>
      </c>
      <c r="D19" s="804">
        <v>1028.3879999999999</v>
      </c>
      <c r="E19" s="804">
        <v>51753.535000000003</v>
      </c>
      <c r="F19" s="801">
        <v>0.35816071006293704</v>
      </c>
      <c r="G19" s="805"/>
    </row>
    <row r="20" spans="1:11" s="25" customFormat="1" ht="15.9" customHeight="1">
      <c r="A20" s="95" t="s">
        <v>801</v>
      </c>
      <c r="B20" s="803">
        <v>1966</v>
      </c>
      <c r="C20" s="804">
        <v>15254.38</v>
      </c>
      <c r="D20" s="804">
        <v>691.33399999999995</v>
      </c>
      <c r="E20" s="804">
        <v>15945.714</v>
      </c>
      <c r="F20" s="801">
        <v>0.11035242807472988</v>
      </c>
      <c r="G20" s="805"/>
    </row>
    <row r="21" spans="1:11" s="25" customFormat="1" ht="15.9" customHeight="1">
      <c r="A21" s="95" t="s">
        <v>802</v>
      </c>
      <c r="B21" s="803">
        <v>657</v>
      </c>
      <c r="C21" s="804">
        <v>5953.6360000000004</v>
      </c>
      <c r="D21" s="804">
        <v>208.61799999999999</v>
      </c>
      <c r="E21" s="804">
        <v>6162.2539999999999</v>
      </c>
      <c r="F21" s="801">
        <v>4.2645922993051082E-2</v>
      </c>
      <c r="G21" s="805"/>
    </row>
    <row r="22" spans="1:11" s="25" customFormat="1" ht="15.9" customHeight="1">
      <c r="A22" s="95" t="s">
        <v>803</v>
      </c>
      <c r="B22" s="803">
        <v>3006</v>
      </c>
      <c r="C22" s="804">
        <v>26169.671999999999</v>
      </c>
      <c r="D22" s="804">
        <v>531.90599999999995</v>
      </c>
      <c r="E22" s="804">
        <v>26701.578000000001</v>
      </c>
      <c r="F22" s="801">
        <v>0.18478846201096982</v>
      </c>
      <c r="G22" s="805"/>
    </row>
    <row r="23" spans="1:11" s="25" customFormat="1" ht="15.9" customHeight="1">
      <c r="A23" s="95" t="s">
        <v>804</v>
      </c>
      <c r="B23" s="803">
        <v>1645</v>
      </c>
      <c r="C23" s="804">
        <v>11237.075999999999</v>
      </c>
      <c r="D23" s="804">
        <v>0</v>
      </c>
      <c r="E23" s="804">
        <v>11237.075999999999</v>
      </c>
      <c r="F23" s="801">
        <v>7.7766265032740034E-2</v>
      </c>
      <c r="G23" s="805"/>
    </row>
    <row r="24" spans="1:11" s="25" customFormat="1" ht="15.9" customHeight="1">
      <c r="A24" s="95" t="s">
        <v>805</v>
      </c>
      <c r="B24" s="803">
        <v>25702</v>
      </c>
      <c r="C24" s="804">
        <v>213634.41899999999</v>
      </c>
      <c r="D24" s="804">
        <v>7176.74</v>
      </c>
      <c r="E24" s="804">
        <v>220811.15900000001</v>
      </c>
      <c r="F24" s="801">
        <v>1.5281252091718969</v>
      </c>
      <c r="G24" s="806"/>
    </row>
    <row r="25" spans="1:11" s="25" customFormat="1" ht="15.9" customHeight="1">
      <c r="A25" s="95" t="s">
        <v>806</v>
      </c>
      <c r="B25" s="803">
        <v>809353</v>
      </c>
      <c r="C25" s="804">
        <v>3787007.0559999999</v>
      </c>
      <c r="D25" s="804">
        <v>21775.52</v>
      </c>
      <c r="E25" s="804">
        <v>3808782.5759999999</v>
      </c>
      <c r="F25" s="801">
        <v>26.358707127841647</v>
      </c>
      <c r="G25" s="805"/>
      <c r="H25" s="807"/>
      <c r="I25" s="807"/>
      <c r="J25" s="807"/>
      <c r="K25" s="807"/>
    </row>
    <row r="26" spans="1:11" s="25" customFormat="1" ht="15.9" customHeight="1">
      <c r="A26" s="95" t="s">
        <v>807</v>
      </c>
      <c r="B26" s="803">
        <v>17876</v>
      </c>
      <c r="C26" s="804">
        <v>186337.041</v>
      </c>
      <c r="D26" s="804">
        <v>8262.4789999999994</v>
      </c>
      <c r="E26" s="804">
        <v>194599.52</v>
      </c>
      <c r="F26" s="801">
        <v>1.3467273735235035</v>
      </c>
      <c r="G26" s="805"/>
    </row>
    <row r="27" spans="1:11" s="25" customFormat="1" ht="15.9" customHeight="1">
      <c r="A27" s="95" t="s">
        <v>808</v>
      </c>
      <c r="B27" s="803">
        <v>138790</v>
      </c>
      <c r="C27" s="804">
        <v>884999.29399999999</v>
      </c>
      <c r="D27" s="804">
        <v>11445.106</v>
      </c>
      <c r="E27" s="804">
        <v>896444.4</v>
      </c>
      <c r="F27" s="801">
        <v>6.2038498980976566</v>
      </c>
      <c r="G27" s="805"/>
    </row>
    <row r="28" spans="1:11" s="25" customFormat="1" ht="15.9" customHeight="1">
      <c r="A28" s="95" t="s">
        <v>809</v>
      </c>
      <c r="B28" s="803">
        <v>652687</v>
      </c>
      <c r="C28" s="804">
        <v>2715670.7209999999</v>
      </c>
      <c r="D28" s="804">
        <v>2067.9349999999999</v>
      </c>
      <c r="E28" s="804">
        <v>2717738.656</v>
      </c>
      <c r="F28" s="801">
        <v>18.808129856220489</v>
      </c>
      <c r="G28" s="805"/>
    </row>
    <row r="29" spans="1:11" s="25" customFormat="1" ht="15.9" customHeight="1">
      <c r="A29" s="95" t="s">
        <v>810</v>
      </c>
      <c r="B29" s="803">
        <v>57226</v>
      </c>
      <c r="C29" s="804">
        <v>322754.55300000001</v>
      </c>
      <c r="D29" s="804">
        <v>432.17599999999999</v>
      </c>
      <c r="E29" s="804">
        <v>323186.72899999999</v>
      </c>
      <c r="F29" s="801">
        <v>2.236616075434422</v>
      </c>
      <c r="G29" s="805"/>
    </row>
    <row r="30" spans="1:11" s="25" customFormat="1" ht="15.9" customHeight="1">
      <c r="A30" s="95" t="s">
        <v>811</v>
      </c>
      <c r="B30" s="803">
        <v>40195</v>
      </c>
      <c r="C30" s="804">
        <v>500990.54800000001</v>
      </c>
      <c r="D30" s="804">
        <v>50049.892</v>
      </c>
      <c r="E30" s="804">
        <v>551040.43999999994</v>
      </c>
      <c r="F30" s="801">
        <v>3.8134793162204903</v>
      </c>
      <c r="G30" s="806"/>
    </row>
    <row r="31" spans="1:11" s="25" customFormat="1" ht="15.9" customHeight="1">
      <c r="A31" s="95" t="s">
        <v>812</v>
      </c>
      <c r="B31" s="803">
        <v>1223</v>
      </c>
      <c r="C31" s="804">
        <v>10782.272999999999</v>
      </c>
      <c r="D31" s="804">
        <v>101.52500000000001</v>
      </c>
      <c r="E31" s="804">
        <v>10883.798000000001</v>
      </c>
      <c r="F31" s="801">
        <v>7.532140210058258E-2</v>
      </c>
      <c r="G31" s="805"/>
    </row>
    <row r="32" spans="1:11" s="25" customFormat="1" ht="15.9" customHeight="1">
      <c r="A32" s="95" t="s">
        <v>813</v>
      </c>
      <c r="B32" s="803">
        <v>29177</v>
      </c>
      <c r="C32" s="804">
        <v>421450.712</v>
      </c>
      <c r="D32" s="804">
        <v>25853.557000000001</v>
      </c>
      <c r="E32" s="804">
        <v>447304.26899999997</v>
      </c>
      <c r="F32" s="801">
        <v>3.0955724009813621</v>
      </c>
      <c r="G32" s="805"/>
    </row>
    <row r="33" spans="1:8" s="25" customFormat="1" ht="15.9" customHeight="1">
      <c r="A33" s="95" t="s">
        <v>814</v>
      </c>
      <c r="B33" s="803">
        <v>15753</v>
      </c>
      <c r="C33" s="804">
        <v>282465.77600000001</v>
      </c>
      <c r="D33" s="804">
        <v>17348.61</v>
      </c>
      <c r="E33" s="804">
        <v>299814.386</v>
      </c>
      <c r="F33" s="801">
        <v>2.0748676081130202</v>
      </c>
      <c r="G33" s="805"/>
    </row>
    <row r="34" spans="1:8" s="25" customFormat="1" ht="15.9" customHeight="1">
      <c r="A34" s="95" t="s">
        <v>815</v>
      </c>
      <c r="B34" s="803">
        <v>13424</v>
      </c>
      <c r="C34" s="804">
        <v>138984.93599999999</v>
      </c>
      <c r="D34" s="804">
        <v>8504.9470000000001</v>
      </c>
      <c r="E34" s="804">
        <v>147489.883</v>
      </c>
      <c r="F34" s="801">
        <v>1.0207047928683421</v>
      </c>
      <c r="G34" s="805"/>
    </row>
    <row r="35" spans="1:8" s="25" customFormat="1" ht="15.9" customHeight="1">
      <c r="A35" s="95" t="s">
        <v>816</v>
      </c>
      <c r="B35" s="803">
        <v>2395</v>
      </c>
      <c r="C35" s="804">
        <v>21232.438999999998</v>
      </c>
      <c r="D35" s="804">
        <v>0</v>
      </c>
      <c r="E35" s="804">
        <v>21232.438999999998</v>
      </c>
      <c r="F35" s="801">
        <v>0.14693924634535585</v>
      </c>
      <c r="G35" s="806"/>
    </row>
    <row r="36" spans="1:8" s="25" customFormat="1" ht="15.9" customHeight="1">
      <c r="A36" s="95" t="s">
        <v>817</v>
      </c>
      <c r="B36" s="803">
        <v>3879</v>
      </c>
      <c r="C36" s="804">
        <v>25002.008000000002</v>
      </c>
      <c r="D36" s="804">
        <v>34.747999999999998</v>
      </c>
      <c r="E36" s="804">
        <v>25036.756000000001</v>
      </c>
      <c r="F36" s="801">
        <v>0.17326704942246937</v>
      </c>
      <c r="G36" s="805"/>
    </row>
    <row r="37" spans="1:8" s="25" customFormat="1" ht="15.9" customHeight="1">
      <c r="A37" s="95" t="s">
        <v>818</v>
      </c>
      <c r="B37" s="803">
        <v>6758</v>
      </c>
      <c r="C37" s="804">
        <v>55436.375999999997</v>
      </c>
      <c r="D37" s="804">
        <v>546.28499999999997</v>
      </c>
      <c r="E37" s="804">
        <v>55982.661</v>
      </c>
      <c r="F37" s="801">
        <v>0.38742840687061647</v>
      </c>
      <c r="G37" s="805"/>
    </row>
    <row r="38" spans="1:8" s="25" customFormat="1" ht="15.9" customHeight="1">
      <c r="A38" s="95" t="s">
        <v>819</v>
      </c>
      <c r="B38" s="803">
        <v>27227</v>
      </c>
      <c r="C38" s="804">
        <v>196613.32800000001</v>
      </c>
      <c r="D38" s="804">
        <v>4333.3739999999998</v>
      </c>
      <c r="E38" s="804">
        <v>200946.70199999999</v>
      </c>
      <c r="F38" s="801">
        <v>1.390653092066569</v>
      </c>
      <c r="G38" s="806"/>
    </row>
    <row r="39" spans="1:8" s="25" customFormat="1" ht="15.9" customHeight="1">
      <c r="A39" s="95" t="s">
        <v>820</v>
      </c>
      <c r="B39" s="803">
        <v>20396</v>
      </c>
      <c r="C39" s="804">
        <v>179396.44899999999</v>
      </c>
      <c r="D39" s="804">
        <v>8284.99</v>
      </c>
      <c r="E39" s="804">
        <v>187681.43900000001</v>
      </c>
      <c r="F39" s="801">
        <v>1.2988507443573429</v>
      </c>
      <c r="G39" s="805"/>
    </row>
    <row r="40" spans="1:8" s="25" customFormat="1" ht="15.9" customHeight="1">
      <c r="A40" s="808" t="s">
        <v>821</v>
      </c>
      <c r="B40" s="799">
        <v>3875</v>
      </c>
      <c r="C40" s="800">
        <v>292840.54599999997</v>
      </c>
      <c r="D40" s="800">
        <v>553.721</v>
      </c>
      <c r="E40" s="800">
        <v>293394.26699999999</v>
      </c>
      <c r="F40" s="801">
        <v>2.0304371285384644</v>
      </c>
      <c r="G40" s="805"/>
    </row>
    <row r="41" spans="1:8" s="30" customFormat="1" ht="15.9" customHeight="1">
      <c r="A41" s="808" t="s">
        <v>822</v>
      </c>
      <c r="B41" s="799">
        <v>1508090</v>
      </c>
      <c r="C41" s="800">
        <v>6918235.4759999998</v>
      </c>
      <c r="D41" s="800">
        <v>151884.79800000001</v>
      </c>
      <c r="E41" s="800">
        <v>7070120.2740000002</v>
      </c>
      <c r="F41" s="801">
        <v>48.928818052065559</v>
      </c>
      <c r="G41" s="809"/>
    </row>
    <row r="42" spans="1:8" s="30" customFormat="1" ht="18.75" customHeight="1">
      <c r="A42" s="808" t="s">
        <v>823</v>
      </c>
      <c r="B42" s="799">
        <v>2684746</v>
      </c>
      <c r="C42" s="800">
        <v>14165243.727</v>
      </c>
      <c r="D42" s="800">
        <v>284564.29100000003</v>
      </c>
      <c r="E42" s="800">
        <v>14449808.017999999</v>
      </c>
      <c r="F42" s="801">
        <v>100</v>
      </c>
      <c r="G42" s="810"/>
      <c r="H42" s="811"/>
    </row>
    <row r="43" spans="1:8" ht="8.25" customHeight="1" thickBot="1">
      <c r="A43" s="812"/>
      <c r="B43" s="813"/>
      <c r="C43" s="813"/>
      <c r="D43" s="813"/>
      <c r="E43" s="813"/>
      <c r="F43" s="813"/>
      <c r="G43" s="814"/>
    </row>
    <row r="44" spans="1:8" ht="6" customHeight="1">
      <c r="A44" s="29"/>
      <c r="B44" s="809"/>
      <c r="C44" s="809"/>
      <c r="D44" s="809"/>
      <c r="E44" s="809"/>
      <c r="F44" s="809"/>
      <c r="G44" s="815"/>
    </row>
    <row r="45" spans="1:8" ht="9" customHeight="1">
      <c r="A45" s="139" t="s">
        <v>412</v>
      </c>
      <c r="B45" s="139"/>
      <c r="C45" s="139"/>
      <c r="D45" s="139"/>
      <c r="E45" s="816"/>
      <c r="F45" s="139"/>
      <c r="G45" s="817"/>
    </row>
    <row r="46" spans="1:8" ht="9" customHeight="1">
      <c r="A46" s="139" t="s">
        <v>824</v>
      </c>
      <c r="B46" s="139"/>
      <c r="C46" s="139"/>
      <c r="D46" s="139"/>
      <c r="E46" s="139"/>
      <c r="F46" s="139"/>
      <c r="G46" s="817"/>
    </row>
    <row r="47" spans="1:8" ht="9" customHeight="1">
      <c r="A47" s="139" t="s">
        <v>825</v>
      </c>
      <c r="B47" s="139"/>
      <c r="C47" s="139"/>
      <c r="D47" s="139"/>
      <c r="E47" s="139"/>
      <c r="F47" s="139"/>
      <c r="G47" s="817"/>
    </row>
    <row r="48" spans="1:8">
      <c r="A48" s="21"/>
      <c r="B48" s="21"/>
      <c r="C48" s="21"/>
      <c r="D48" s="21"/>
      <c r="E48" s="21"/>
      <c r="F48" s="21"/>
      <c r="G48" s="792"/>
    </row>
    <row r="49" spans="1:7">
      <c r="A49" s="76"/>
      <c r="B49" s="76"/>
      <c r="C49" s="76"/>
      <c r="D49" s="76"/>
      <c r="E49" s="76"/>
      <c r="F49" s="76"/>
      <c r="G49" s="792"/>
    </row>
    <row r="50" spans="1:7">
      <c r="A50" s="76"/>
      <c r="B50" s="76"/>
      <c r="C50" s="76"/>
      <c r="D50" s="76"/>
      <c r="E50" s="76"/>
      <c r="F50" s="76"/>
      <c r="G50" s="792"/>
    </row>
    <row r="51" spans="1:7">
      <c r="A51" s="76"/>
      <c r="B51" s="76"/>
      <c r="C51" s="76"/>
      <c r="D51" s="76"/>
      <c r="E51" s="76"/>
      <c r="F51" s="76"/>
      <c r="G51" s="792"/>
    </row>
    <row r="52" spans="1:7">
      <c r="A52" s="76"/>
      <c r="B52" s="76"/>
      <c r="C52" s="76"/>
      <c r="D52" s="76"/>
      <c r="E52" s="76"/>
      <c r="F52" s="76"/>
      <c r="G52" s="792"/>
    </row>
    <row r="53" spans="1:7">
      <c r="A53" s="76"/>
      <c r="B53" s="76"/>
      <c r="C53" s="76"/>
      <c r="D53" s="76"/>
      <c r="E53" s="76"/>
      <c r="F53" s="76"/>
      <c r="G53" s="792"/>
    </row>
    <row r="54" spans="1:7">
      <c r="A54" s="76"/>
      <c r="B54" s="76"/>
      <c r="C54" s="76"/>
      <c r="D54" s="76"/>
      <c r="E54" s="76"/>
      <c r="F54" s="76"/>
      <c r="G54" s="792"/>
    </row>
    <row r="55" spans="1:7">
      <c r="A55" s="76"/>
      <c r="B55" s="76"/>
      <c r="C55" s="76"/>
      <c r="D55" s="76"/>
      <c r="E55" s="76"/>
      <c r="F55" s="76"/>
      <c r="G55" s="792"/>
    </row>
    <row r="56" spans="1:7">
      <c r="A56" s="76"/>
      <c r="B56" s="76"/>
      <c r="C56" s="76"/>
      <c r="D56" s="76"/>
      <c r="E56" s="76"/>
      <c r="F56" s="76"/>
      <c r="G56" s="792"/>
    </row>
    <row r="57" spans="1:7">
      <c r="A57" s="76"/>
      <c r="B57" s="76"/>
      <c r="C57" s="76"/>
      <c r="D57" s="76"/>
      <c r="E57" s="76"/>
      <c r="F57" s="76"/>
      <c r="G57" s="792"/>
    </row>
    <row r="58" spans="1:7">
      <c r="A58" s="76"/>
      <c r="B58" s="76"/>
      <c r="C58" s="76"/>
      <c r="D58" s="76"/>
      <c r="E58" s="76"/>
      <c r="F58" s="76"/>
      <c r="G58" s="792"/>
    </row>
    <row r="59" spans="1:7">
      <c r="A59" s="76"/>
      <c r="B59" s="76"/>
      <c r="C59" s="76"/>
      <c r="D59" s="76"/>
      <c r="E59" s="76"/>
      <c r="F59" s="76"/>
      <c r="G59" s="792"/>
    </row>
    <row r="60" spans="1:7">
      <c r="A60" s="76"/>
      <c r="B60" s="76"/>
      <c r="C60" s="76"/>
      <c r="D60" s="76"/>
      <c r="E60" s="76"/>
      <c r="F60" s="76"/>
      <c r="G60" s="792"/>
    </row>
    <row r="61" spans="1:7">
      <c r="A61" s="76"/>
      <c r="B61" s="76"/>
      <c r="C61" s="76"/>
      <c r="D61" s="76"/>
      <c r="E61" s="76"/>
      <c r="F61" s="76"/>
      <c r="G61" s="76"/>
    </row>
    <row r="62" spans="1:7">
      <c r="A62" s="76"/>
      <c r="B62" s="76"/>
      <c r="C62" s="76"/>
      <c r="D62" s="76"/>
      <c r="E62" s="76"/>
      <c r="F62" s="76"/>
      <c r="G62" s="76"/>
    </row>
    <row r="63" spans="1:7">
      <c r="A63" s="76"/>
      <c r="B63" s="76"/>
      <c r="C63" s="76"/>
      <c r="D63" s="76"/>
      <c r="E63" s="76"/>
      <c r="F63" s="76"/>
      <c r="G63" s="76"/>
    </row>
    <row r="64" spans="1:7">
      <c r="A64" s="76"/>
      <c r="B64" s="76"/>
      <c r="C64" s="76"/>
      <c r="D64" s="76"/>
      <c r="E64" s="76"/>
      <c r="F64" s="76"/>
      <c r="G64" s="76"/>
    </row>
    <row r="65" spans="1:7">
      <c r="A65" s="76"/>
      <c r="B65" s="76"/>
      <c r="C65" s="76"/>
      <c r="D65" s="76"/>
      <c r="E65" s="76"/>
      <c r="F65" s="76"/>
      <c r="G65" s="76"/>
    </row>
    <row r="200" spans="3:3">
      <c r="C200" s="7" t="s">
        <v>61</v>
      </c>
    </row>
  </sheetData>
  <mergeCells count="1">
    <mergeCell ref="A2:F2"/>
  </mergeCells>
  <hyperlinks>
    <hyperlink ref="A1" location="Índice!A1" display="Volver al Índice" xr:uid="{C5E74DF6-CB22-4D68-83C7-C8B5F3FAD8BE}"/>
  </hyperlinks>
  <pageMargins left="0.19685039370078741" right="0.19685039370078741" top="0.59055118110236227" bottom="0.59055118110236227" header="0.6692913385826772" footer="0.62992125984251968"/>
  <pageSetup paperSize="9" scale="82"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F210D-FBA4-4756-A36D-F2266A3BC31F}">
  <dimension ref="A1:R752"/>
  <sheetViews>
    <sheetView showGridLines="0" zoomScaleNormal="100" workbookViewId="0"/>
  </sheetViews>
  <sheetFormatPr baseColWidth="10" defaultRowHeight="10.199999999999999"/>
  <cols>
    <col min="1" max="1" width="11.5546875" style="835"/>
    <col min="2" max="2" width="19.44140625" style="835" bestFit="1" customWidth="1"/>
    <col min="3" max="3" width="25.88671875" style="835" bestFit="1" customWidth="1"/>
    <col min="4" max="4" width="14.44140625" style="835" bestFit="1" customWidth="1"/>
    <col min="5" max="5" width="12.5546875" style="835" bestFit="1" customWidth="1"/>
    <col min="6" max="6" width="14.44140625" style="835" bestFit="1" customWidth="1"/>
    <col min="7" max="12" width="12.5546875" style="835" bestFit="1" customWidth="1"/>
    <col min="13" max="13" width="13.44140625" style="835" bestFit="1" customWidth="1"/>
    <col min="14" max="14" width="12.5546875" style="835" bestFit="1" customWidth="1"/>
    <col min="15" max="15" width="13.44140625" style="835" bestFit="1" customWidth="1"/>
    <col min="16" max="16" width="14.44140625" style="835" bestFit="1" customWidth="1"/>
    <col min="17" max="17" width="13.33203125" style="835" bestFit="1" customWidth="1"/>
    <col min="18" max="18" width="13.5546875" style="835" bestFit="1" customWidth="1"/>
    <col min="19" max="258" width="11.5546875" style="835"/>
    <col min="259" max="259" width="19.88671875" style="835" bestFit="1" customWidth="1"/>
    <col min="260" max="260" width="14.44140625" style="835" bestFit="1" customWidth="1"/>
    <col min="261" max="261" width="12.5546875" style="835" bestFit="1" customWidth="1"/>
    <col min="262" max="262" width="14.44140625" style="835" bestFit="1" customWidth="1"/>
    <col min="263" max="268" width="12.5546875" style="835" bestFit="1" customWidth="1"/>
    <col min="269" max="269" width="13.44140625" style="835" bestFit="1" customWidth="1"/>
    <col min="270" max="270" width="12.5546875" style="835" bestFit="1" customWidth="1"/>
    <col min="271" max="271" width="13.44140625" style="835" bestFit="1" customWidth="1"/>
    <col min="272" max="272" width="14.44140625" style="835" bestFit="1" customWidth="1"/>
    <col min="273" max="273" width="13.33203125" style="835" bestFit="1" customWidth="1"/>
    <col min="274" max="274" width="13.5546875" style="835" bestFit="1" customWidth="1"/>
    <col min="275" max="514" width="11.5546875" style="835"/>
    <col min="515" max="515" width="19.88671875" style="835" bestFit="1" customWidth="1"/>
    <col min="516" max="516" width="14.44140625" style="835" bestFit="1" customWidth="1"/>
    <col min="517" max="517" width="12.5546875" style="835" bestFit="1" customWidth="1"/>
    <col min="518" max="518" width="14.44140625" style="835" bestFit="1" customWidth="1"/>
    <col min="519" max="524" width="12.5546875" style="835" bestFit="1" customWidth="1"/>
    <col min="525" max="525" width="13.44140625" style="835" bestFit="1" customWidth="1"/>
    <col min="526" max="526" width="12.5546875" style="835" bestFit="1" customWidth="1"/>
    <col min="527" max="527" width="13.44140625" style="835" bestFit="1" customWidth="1"/>
    <col min="528" max="528" width="14.44140625" style="835" bestFit="1" customWidth="1"/>
    <col min="529" max="529" width="13.33203125" style="835" bestFit="1" customWidth="1"/>
    <col min="530" max="530" width="13.5546875" style="835" bestFit="1" customWidth="1"/>
    <col min="531" max="770" width="11.5546875" style="835"/>
    <col min="771" max="771" width="19.88671875" style="835" bestFit="1" customWidth="1"/>
    <col min="772" max="772" width="14.44140625" style="835" bestFit="1" customWidth="1"/>
    <col min="773" max="773" width="12.5546875" style="835" bestFit="1" customWidth="1"/>
    <col min="774" max="774" width="14.44140625" style="835" bestFit="1" customWidth="1"/>
    <col min="775" max="780" width="12.5546875" style="835" bestFit="1" customWidth="1"/>
    <col min="781" max="781" width="13.44140625" style="835" bestFit="1" customWidth="1"/>
    <col min="782" max="782" width="12.5546875" style="835" bestFit="1" customWidth="1"/>
    <col min="783" max="783" width="13.44140625" style="835" bestFit="1" customWidth="1"/>
    <col min="784" max="784" width="14.44140625" style="835" bestFit="1" customWidth="1"/>
    <col min="785" max="785" width="13.33203125" style="835" bestFit="1" customWidth="1"/>
    <col min="786" max="786" width="13.5546875" style="835" bestFit="1" customWidth="1"/>
    <col min="787" max="1026" width="11.5546875" style="835"/>
    <col min="1027" max="1027" width="19.88671875" style="835" bestFit="1" customWidth="1"/>
    <col min="1028" max="1028" width="14.44140625" style="835" bestFit="1" customWidth="1"/>
    <col min="1029" max="1029" width="12.5546875" style="835" bestFit="1" customWidth="1"/>
    <col min="1030" max="1030" width="14.44140625" style="835" bestFit="1" customWidth="1"/>
    <col min="1031" max="1036" width="12.5546875" style="835" bestFit="1" customWidth="1"/>
    <col min="1037" max="1037" width="13.44140625" style="835" bestFit="1" customWidth="1"/>
    <col min="1038" max="1038" width="12.5546875" style="835" bestFit="1" customWidth="1"/>
    <col min="1039" max="1039" width="13.44140625" style="835" bestFit="1" customWidth="1"/>
    <col min="1040" max="1040" width="14.44140625" style="835" bestFit="1" customWidth="1"/>
    <col min="1041" max="1041" width="13.33203125" style="835" bestFit="1" customWidth="1"/>
    <col min="1042" max="1042" width="13.5546875" style="835" bestFit="1" customWidth="1"/>
    <col min="1043" max="1282" width="11.5546875" style="835"/>
    <col min="1283" max="1283" width="19.88671875" style="835" bestFit="1" customWidth="1"/>
    <col min="1284" max="1284" width="14.44140625" style="835" bestFit="1" customWidth="1"/>
    <col min="1285" max="1285" width="12.5546875" style="835" bestFit="1" customWidth="1"/>
    <col min="1286" max="1286" width="14.44140625" style="835" bestFit="1" customWidth="1"/>
    <col min="1287" max="1292" width="12.5546875" style="835" bestFit="1" customWidth="1"/>
    <col min="1293" max="1293" width="13.44140625" style="835" bestFit="1" customWidth="1"/>
    <col min="1294" max="1294" width="12.5546875" style="835" bestFit="1" customWidth="1"/>
    <col min="1295" max="1295" width="13.44140625" style="835" bestFit="1" customWidth="1"/>
    <col min="1296" max="1296" width="14.44140625" style="835" bestFit="1" customWidth="1"/>
    <col min="1297" max="1297" width="13.33203125" style="835" bestFit="1" customWidth="1"/>
    <col min="1298" max="1298" width="13.5546875" style="835" bestFit="1" customWidth="1"/>
    <col min="1299" max="1538" width="11.5546875" style="835"/>
    <col min="1539" max="1539" width="19.88671875" style="835" bestFit="1" customWidth="1"/>
    <col min="1540" max="1540" width="14.44140625" style="835" bestFit="1" customWidth="1"/>
    <col min="1541" max="1541" width="12.5546875" style="835" bestFit="1" customWidth="1"/>
    <col min="1542" max="1542" width="14.44140625" style="835" bestFit="1" customWidth="1"/>
    <col min="1543" max="1548" width="12.5546875" style="835" bestFit="1" customWidth="1"/>
    <col min="1549" max="1549" width="13.44140625" style="835" bestFit="1" customWidth="1"/>
    <col min="1550" max="1550" width="12.5546875" style="835" bestFit="1" customWidth="1"/>
    <col min="1551" max="1551" width="13.44140625" style="835" bestFit="1" customWidth="1"/>
    <col min="1552" max="1552" width="14.44140625" style="835" bestFit="1" customWidth="1"/>
    <col min="1553" max="1553" width="13.33203125" style="835" bestFit="1" customWidth="1"/>
    <col min="1554" max="1554" width="13.5546875" style="835" bestFit="1" customWidth="1"/>
    <col min="1555" max="1794" width="11.5546875" style="835"/>
    <col min="1795" max="1795" width="19.88671875" style="835" bestFit="1" customWidth="1"/>
    <col min="1796" max="1796" width="14.44140625" style="835" bestFit="1" customWidth="1"/>
    <col min="1797" max="1797" width="12.5546875" style="835" bestFit="1" customWidth="1"/>
    <col min="1798" max="1798" width="14.44140625" style="835" bestFit="1" customWidth="1"/>
    <col min="1799" max="1804" width="12.5546875" style="835" bestFit="1" customWidth="1"/>
    <col min="1805" max="1805" width="13.44140625" style="835" bestFit="1" customWidth="1"/>
    <col min="1806" max="1806" width="12.5546875" style="835" bestFit="1" customWidth="1"/>
    <col min="1807" max="1807" width="13.44140625" style="835" bestFit="1" customWidth="1"/>
    <col min="1808" max="1808" width="14.44140625" style="835" bestFit="1" customWidth="1"/>
    <col min="1809" max="1809" width="13.33203125" style="835" bestFit="1" customWidth="1"/>
    <col min="1810" max="1810" width="13.5546875" style="835" bestFit="1" customWidth="1"/>
    <col min="1811" max="2050" width="11.5546875" style="835"/>
    <col min="2051" max="2051" width="19.88671875" style="835" bestFit="1" customWidth="1"/>
    <col min="2052" max="2052" width="14.44140625" style="835" bestFit="1" customWidth="1"/>
    <col min="2053" max="2053" width="12.5546875" style="835" bestFit="1" customWidth="1"/>
    <col min="2054" max="2054" width="14.44140625" style="835" bestFit="1" customWidth="1"/>
    <col min="2055" max="2060" width="12.5546875" style="835" bestFit="1" customWidth="1"/>
    <col min="2061" max="2061" width="13.44140625" style="835" bestFit="1" customWidth="1"/>
    <col min="2062" max="2062" width="12.5546875" style="835" bestFit="1" customWidth="1"/>
    <col min="2063" max="2063" width="13.44140625" style="835" bestFit="1" customWidth="1"/>
    <col min="2064" max="2064" width="14.44140625" style="835" bestFit="1" customWidth="1"/>
    <col min="2065" max="2065" width="13.33203125" style="835" bestFit="1" customWidth="1"/>
    <col min="2066" max="2066" width="13.5546875" style="835" bestFit="1" customWidth="1"/>
    <col min="2067" max="2306" width="11.5546875" style="835"/>
    <col min="2307" max="2307" width="19.88671875" style="835" bestFit="1" customWidth="1"/>
    <col min="2308" max="2308" width="14.44140625" style="835" bestFit="1" customWidth="1"/>
    <col min="2309" max="2309" width="12.5546875" style="835" bestFit="1" customWidth="1"/>
    <col min="2310" max="2310" width="14.44140625" style="835" bestFit="1" customWidth="1"/>
    <col min="2311" max="2316" width="12.5546875" style="835" bestFit="1" customWidth="1"/>
    <col min="2317" max="2317" width="13.44140625" style="835" bestFit="1" customWidth="1"/>
    <col min="2318" max="2318" width="12.5546875" style="835" bestFit="1" customWidth="1"/>
    <col min="2319" max="2319" width="13.44140625" style="835" bestFit="1" customWidth="1"/>
    <col min="2320" max="2320" width="14.44140625" style="835" bestFit="1" customWidth="1"/>
    <col min="2321" max="2321" width="13.33203125" style="835" bestFit="1" customWidth="1"/>
    <col min="2322" max="2322" width="13.5546875" style="835" bestFit="1" customWidth="1"/>
    <col min="2323" max="2562" width="11.5546875" style="835"/>
    <col min="2563" max="2563" width="19.88671875" style="835" bestFit="1" customWidth="1"/>
    <col min="2564" max="2564" width="14.44140625" style="835" bestFit="1" customWidth="1"/>
    <col min="2565" max="2565" width="12.5546875" style="835" bestFit="1" customWidth="1"/>
    <col min="2566" max="2566" width="14.44140625" style="835" bestFit="1" customWidth="1"/>
    <col min="2567" max="2572" width="12.5546875" style="835" bestFit="1" customWidth="1"/>
    <col min="2573" max="2573" width="13.44140625" style="835" bestFit="1" customWidth="1"/>
    <col min="2574" max="2574" width="12.5546875" style="835" bestFit="1" customWidth="1"/>
    <col min="2575" max="2575" width="13.44140625" style="835" bestFit="1" customWidth="1"/>
    <col min="2576" max="2576" width="14.44140625" style="835" bestFit="1" customWidth="1"/>
    <col min="2577" max="2577" width="13.33203125" style="835" bestFit="1" customWidth="1"/>
    <col min="2578" max="2578" width="13.5546875" style="835" bestFit="1" customWidth="1"/>
    <col min="2579" max="2818" width="11.5546875" style="835"/>
    <col min="2819" max="2819" width="19.88671875" style="835" bestFit="1" customWidth="1"/>
    <col min="2820" max="2820" width="14.44140625" style="835" bestFit="1" customWidth="1"/>
    <col min="2821" max="2821" width="12.5546875" style="835" bestFit="1" customWidth="1"/>
    <col min="2822" max="2822" width="14.44140625" style="835" bestFit="1" customWidth="1"/>
    <col min="2823" max="2828" width="12.5546875" style="835" bestFit="1" customWidth="1"/>
    <col min="2829" max="2829" width="13.44140625" style="835" bestFit="1" customWidth="1"/>
    <col min="2830" max="2830" width="12.5546875" style="835" bestFit="1" customWidth="1"/>
    <col min="2831" max="2831" width="13.44140625" style="835" bestFit="1" customWidth="1"/>
    <col min="2832" max="2832" width="14.44140625" style="835" bestFit="1" customWidth="1"/>
    <col min="2833" max="2833" width="13.33203125" style="835" bestFit="1" customWidth="1"/>
    <col min="2834" max="2834" width="13.5546875" style="835" bestFit="1" customWidth="1"/>
    <col min="2835" max="3074" width="11.5546875" style="835"/>
    <col min="3075" max="3075" width="19.88671875" style="835" bestFit="1" customWidth="1"/>
    <col min="3076" max="3076" width="14.44140625" style="835" bestFit="1" customWidth="1"/>
    <col min="3077" max="3077" width="12.5546875" style="835" bestFit="1" customWidth="1"/>
    <col min="3078" max="3078" width="14.44140625" style="835" bestFit="1" customWidth="1"/>
    <col min="3079" max="3084" width="12.5546875" style="835" bestFit="1" customWidth="1"/>
    <col min="3085" max="3085" width="13.44140625" style="835" bestFit="1" customWidth="1"/>
    <col min="3086" max="3086" width="12.5546875" style="835" bestFit="1" customWidth="1"/>
    <col min="3087" max="3087" width="13.44140625" style="835" bestFit="1" customWidth="1"/>
    <col min="3088" max="3088" width="14.44140625" style="835" bestFit="1" customWidth="1"/>
    <col min="3089" max="3089" width="13.33203125" style="835" bestFit="1" customWidth="1"/>
    <col min="3090" max="3090" width="13.5546875" style="835" bestFit="1" customWidth="1"/>
    <col min="3091" max="3330" width="11.5546875" style="835"/>
    <col min="3331" max="3331" width="19.88671875" style="835" bestFit="1" customWidth="1"/>
    <col min="3332" max="3332" width="14.44140625" style="835" bestFit="1" customWidth="1"/>
    <col min="3333" max="3333" width="12.5546875" style="835" bestFit="1" customWidth="1"/>
    <col min="3334" max="3334" width="14.44140625" style="835" bestFit="1" customWidth="1"/>
    <col min="3335" max="3340" width="12.5546875" style="835" bestFit="1" customWidth="1"/>
    <col min="3341" max="3341" width="13.44140625" style="835" bestFit="1" customWidth="1"/>
    <col min="3342" max="3342" width="12.5546875" style="835" bestFit="1" customWidth="1"/>
    <col min="3343" max="3343" width="13.44140625" style="835" bestFit="1" customWidth="1"/>
    <col min="3344" max="3344" width="14.44140625" style="835" bestFit="1" customWidth="1"/>
    <col min="3345" max="3345" width="13.33203125" style="835" bestFit="1" customWidth="1"/>
    <col min="3346" max="3346" width="13.5546875" style="835" bestFit="1" customWidth="1"/>
    <col min="3347" max="3586" width="11.5546875" style="835"/>
    <col min="3587" max="3587" width="19.88671875" style="835" bestFit="1" customWidth="1"/>
    <col min="3588" max="3588" width="14.44140625" style="835" bestFit="1" customWidth="1"/>
    <col min="3589" max="3589" width="12.5546875" style="835" bestFit="1" customWidth="1"/>
    <col min="3590" max="3590" width="14.44140625" style="835" bestFit="1" customWidth="1"/>
    <col min="3591" max="3596" width="12.5546875" style="835" bestFit="1" customWidth="1"/>
    <col min="3597" max="3597" width="13.44140625" style="835" bestFit="1" customWidth="1"/>
    <col min="3598" max="3598" width="12.5546875" style="835" bestFit="1" customWidth="1"/>
    <col min="3599" max="3599" width="13.44140625" style="835" bestFit="1" customWidth="1"/>
    <col min="3600" max="3600" width="14.44140625" style="835" bestFit="1" customWidth="1"/>
    <col min="3601" max="3601" width="13.33203125" style="835" bestFit="1" customWidth="1"/>
    <col min="3602" max="3602" width="13.5546875" style="835" bestFit="1" customWidth="1"/>
    <col min="3603" max="3842" width="11.5546875" style="835"/>
    <col min="3843" max="3843" width="19.88671875" style="835" bestFit="1" customWidth="1"/>
    <col min="3844" max="3844" width="14.44140625" style="835" bestFit="1" customWidth="1"/>
    <col min="3845" max="3845" width="12.5546875" style="835" bestFit="1" customWidth="1"/>
    <col min="3846" max="3846" width="14.44140625" style="835" bestFit="1" customWidth="1"/>
    <col min="3847" max="3852" width="12.5546875" style="835" bestFit="1" customWidth="1"/>
    <col min="3853" max="3853" width="13.44140625" style="835" bestFit="1" customWidth="1"/>
    <col min="3854" max="3854" width="12.5546875" style="835" bestFit="1" customWidth="1"/>
    <col min="3855" max="3855" width="13.44140625" style="835" bestFit="1" customWidth="1"/>
    <col min="3856" max="3856" width="14.44140625" style="835" bestFit="1" customWidth="1"/>
    <col min="3857" max="3857" width="13.33203125" style="835" bestFit="1" customWidth="1"/>
    <col min="3858" max="3858" width="13.5546875" style="835" bestFit="1" customWidth="1"/>
    <col min="3859" max="4098" width="11.5546875" style="835"/>
    <col min="4099" max="4099" width="19.88671875" style="835" bestFit="1" customWidth="1"/>
    <col min="4100" max="4100" width="14.44140625" style="835" bestFit="1" customWidth="1"/>
    <col min="4101" max="4101" width="12.5546875" style="835" bestFit="1" customWidth="1"/>
    <col min="4102" max="4102" width="14.44140625" style="835" bestFit="1" customWidth="1"/>
    <col min="4103" max="4108" width="12.5546875" style="835" bestFit="1" customWidth="1"/>
    <col min="4109" max="4109" width="13.44140625" style="835" bestFit="1" customWidth="1"/>
    <col min="4110" max="4110" width="12.5546875" style="835" bestFit="1" customWidth="1"/>
    <col min="4111" max="4111" width="13.44140625" style="835" bestFit="1" customWidth="1"/>
    <col min="4112" max="4112" width="14.44140625" style="835" bestFit="1" customWidth="1"/>
    <col min="4113" max="4113" width="13.33203125" style="835" bestFit="1" customWidth="1"/>
    <col min="4114" max="4114" width="13.5546875" style="835" bestFit="1" customWidth="1"/>
    <col min="4115" max="4354" width="11.5546875" style="835"/>
    <col min="4355" max="4355" width="19.88671875" style="835" bestFit="1" customWidth="1"/>
    <col min="4356" max="4356" width="14.44140625" style="835" bestFit="1" customWidth="1"/>
    <col min="4357" max="4357" width="12.5546875" style="835" bestFit="1" customWidth="1"/>
    <col min="4358" max="4358" width="14.44140625" style="835" bestFit="1" customWidth="1"/>
    <col min="4359" max="4364" width="12.5546875" style="835" bestFit="1" customWidth="1"/>
    <col min="4365" max="4365" width="13.44140625" style="835" bestFit="1" customWidth="1"/>
    <col min="4366" max="4366" width="12.5546875" style="835" bestFit="1" customWidth="1"/>
    <col min="4367" max="4367" width="13.44140625" style="835" bestFit="1" customWidth="1"/>
    <col min="4368" max="4368" width="14.44140625" style="835" bestFit="1" customWidth="1"/>
    <col min="4369" max="4369" width="13.33203125" style="835" bestFit="1" customWidth="1"/>
    <col min="4370" max="4370" width="13.5546875" style="835" bestFit="1" customWidth="1"/>
    <col min="4371" max="4610" width="11.5546875" style="835"/>
    <col min="4611" max="4611" width="19.88671875" style="835" bestFit="1" customWidth="1"/>
    <col min="4612" max="4612" width="14.44140625" style="835" bestFit="1" customWidth="1"/>
    <col min="4613" max="4613" width="12.5546875" style="835" bestFit="1" customWidth="1"/>
    <col min="4614" max="4614" width="14.44140625" style="835" bestFit="1" customWidth="1"/>
    <col min="4615" max="4620" width="12.5546875" style="835" bestFit="1" customWidth="1"/>
    <col min="4621" max="4621" width="13.44140625" style="835" bestFit="1" customWidth="1"/>
    <col min="4622" max="4622" width="12.5546875" style="835" bestFit="1" customWidth="1"/>
    <col min="4623" max="4623" width="13.44140625" style="835" bestFit="1" customWidth="1"/>
    <col min="4624" max="4624" width="14.44140625" style="835" bestFit="1" customWidth="1"/>
    <col min="4625" max="4625" width="13.33203125" style="835" bestFit="1" customWidth="1"/>
    <col min="4626" max="4626" width="13.5546875" style="835" bestFit="1" customWidth="1"/>
    <col min="4627" max="4866" width="11.5546875" style="835"/>
    <col min="4867" max="4867" width="19.88671875" style="835" bestFit="1" customWidth="1"/>
    <col min="4868" max="4868" width="14.44140625" style="835" bestFit="1" customWidth="1"/>
    <col min="4869" max="4869" width="12.5546875" style="835" bestFit="1" customWidth="1"/>
    <col min="4870" max="4870" width="14.44140625" style="835" bestFit="1" customWidth="1"/>
    <col min="4871" max="4876" width="12.5546875" style="835" bestFit="1" customWidth="1"/>
    <col min="4877" max="4877" width="13.44140625" style="835" bestFit="1" customWidth="1"/>
    <col min="4878" max="4878" width="12.5546875" style="835" bestFit="1" customWidth="1"/>
    <col min="4879" max="4879" width="13.44140625" style="835" bestFit="1" customWidth="1"/>
    <col min="4880" max="4880" width="14.44140625" style="835" bestFit="1" customWidth="1"/>
    <col min="4881" max="4881" width="13.33203125" style="835" bestFit="1" customWidth="1"/>
    <col min="4882" max="4882" width="13.5546875" style="835" bestFit="1" customWidth="1"/>
    <col min="4883" max="5122" width="11.5546875" style="835"/>
    <col min="5123" max="5123" width="19.88671875" style="835" bestFit="1" customWidth="1"/>
    <col min="5124" max="5124" width="14.44140625" style="835" bestFit="1" customWidth="1"/>
    <col min="5125" max="5125" width="12.5546875" style="835" bestFit="1" customWidth="1"/>
    <col min="5126" max="5126" width="14.44140625" style="835" bestFit="1" customWidth="1"/>
    <col min="5127" max="5132" width="12.5546875" style="835" bestFit="1" customWidth="1"/>
    <col min="5133" max="5133" width="13.44140625" style="835" bestFit="1" customWidth="1"/>
    <col min="5134" max="5134" width="12.5546875" style="835" bestFit="1" customWidth="1"/>
    <col min="5135" max="5135" width="13.44140625" style="835" bestFit="1" customWidth="1"/>
    <col min="5136" max="5136" width="14.44140625" style="835" bestFit="1" customWidth="1"/>
    <col min="5137" max="5137" width="13.33203125" style="835" bestFit="1" customWidth="1"/>
    <col min="5138" max="5138" width="13.5546875" style="835" bestFit="1" customWidth="1"/>
    <col min="5139" max="5378" width="11.5546875" style="835"/>
    <col min="5379" max="5379" width="19.88671875" style="835" bestFit="1" customWidth="1"/>
    <col min="5380" max="5380" width="14.44140625" style="835" bestFit="1" customWidth="1"/>
    <col min="5381" max="5381" width="12.5546875" style="835" bestFit="1" customWidth="1"/>
    <col min="5382" max="5382" width="14.44140625" style="835" bestFit="1" customWidth="1"/>
    <col min="5383" max="5388" width="12.5546875" style="835" bestFit="1" customWidth="1"/>
    <col min="5389" max="5389" width="13.44140625" style="835" bestFit="1" customWidth="1"/>
    <col min="5390" max="5390" width="12.5546875" style="835" bestFit="1" customWidth="1"/>
    <col min="5391" max="5391" width="13.44140625" style="835" bestFit="1" customWidth="1"/>
    <col min="5392" max="5392" width="14.44140625" style="835" bestFit="1" customWidth="1"/>
    <col min="5393" max="5393" width="13.33203125" style="835" bestFit="1" customWidth="1"/>
    <col min="5394" max="5394" width="13.5546875" style="835" bestFit="1" customWidth="1"/>
    <col min="5395" max="5634" width="11.5546875" style="835"/>
    <col min="5635" max="5635" width="19.88671875" style="835" bestFit="1" customWidth="1"/>
    <col min="5636" max="5636" width="14.44140625" style="835" bestFit="1" customWidth="1"/>
    <col min="5637" max="5637" width="12.5546875" style="835" bestFit="1" customWidth="1"/>
    <col min="5638" max="5638" width="14.44140625" style="835" bestFit="1" customWidth="1"/>
    <col min="5639" max="5644" width="12.5546875" style="835" bestFit="1" customWidth="1"/>
    <col min="5645" max="5645" width="13.44140625" style="835" bestFit="1" customWidth="1"/>
    <col min="5646" max="5646" width="12.5546875" style="835" bestFit="1" customWidth="1"/>
    <col min="5647" max="5647" width="13.44140625" style="835" bestFit="1" customWidth="1"/>
    <col min="5648" max="5648" width="14.44140625" style="835" bestFit="1" customWidth="1"/>
    <col min="5649" max="5649" width="13.33203125" style="835" bestFit="1" customWidth="1"/>
    <col min="5650" max="5650" width="13.5546875" style="835" bestFit="1" customWidth="1"/>
    <col min="5651" max="5890" width="11.5546875" style="835"/>
    <col min="5891" max="5891" width="19.88671875" style="835" bestFit="1" customWidth="1"/>
    <col min="5892" max="5892" width="14.44140625" style="835" bestFit="1" customWidth="1"/>
    <col min="5893" max="5893" width="12.5546875" style="835" bestFit="1" customWidth="1"/>
    <col min="5894" max="5894" width="14.44140625" style="835" bestFit="1" customWidth="1"/>
    <col min="5895" max="5900" width="12.5546875" style="835" bestFit="1" customWidth="1"/>
    <col min="5901" max="5901" width="13.44140625" style="835" bestFit="1" customWidth="1"/>
    <col min="5902" max="5902" width="12.5546875" style="835" bestFit="1" customWidth="1"/>
    <col min="5903" max="5903" width="13.44140625" style="835" bestFit="1" customWidth="1"/>
    <col min="5904" max="5904" width="14.44140625" style="835" bestFit="1" customWidth="1"/>
    <col min="5905" max="5905" width="13.33203125" style="835" bestFit="1" customWidth="1"/>
    <col min="5906" max="5906" width="13.5546875" style="835" bestFit="1" customWidth="1"/>
    <col min="5907" max="6146" width="11.5546875" style="835"/>
    <col min="6147" max="6147" width="19.88671875" style="835" bestFit="1" customWidth="1"/>
    <col min="6148" max="6148" width="14.44140625" style="835" bestFit="1" customWidth="1"/>
    <col min="6149" max="6149" width="12.5546875" style="835" bestFit="1" customWidth="1"/>
    <col min="6150" max="6150" width="14.44140625" style="835" bestFit="1" customWidth="1"/>
    <col min="6151" max="6156" width="12.5546875" style="835" bestFit="1" customWidth="1"/>
    <col min="6157" max="6157" width="13.44140625" style="835" bestFit="1" customWidth="1"/>
    <col min="6158" max="6158" width="12.5546875" style="835" bestFit="1" customWidth="1"/>
    <col min="6159" max="6159" width="13.44140625" style="835" bestFit="1" customWidth="1"/>
    <col min="6160" max="6160" width="14.44140625" style="835" bestFit="1" customWidth="1"/>
    <col min="6161" max="6161" width="13.33203125" style="835" bestFit="1" customWidth="1"/>
    <col min="6162" max="6162" width="13.5546875" style="835" bestFit="1" customWidth="1"/>
    <col min="6163" max="6402" width="11.5546875" style="835"/>
    <col min="6403" max="6403" width="19.88671875" style="835" bestFit="1" customWidth="1"/>
    <col min="6404" max="6404" width="14.44140625" style="835" bestFit="1" customWidth="1"/>
    <col min="6405" max="6405" width="12.5546875" style="835" bestFit="1" customWidth="1"/>
    <col min="6406" max="6406" width="14.44140625" style="835" bestFit="1" customWidth="1"/>
    <col min="6407" max="6412" width="12.5546875" style="835" bestFit="1" customWidth="1"/>
    <col min="6413" max="6413" width="13.44140625" style="835" bestFit="1" customWidth="1"/>
    <col min="6414" max="6414" width="12.5546875" style="835" bestFit="1" customWidth="1"/>
    <col min="6415" max="6415" width="13.44140625" style="835" bestFit="1" customWidth="1"/>
    <col min="6416" max="6416" width="14.44140625" style="835" bestFit="1" customWidth="1"/>
    <col min="6417" max="6417" width="13.33203125" style="835" bestFit="1" customWidth="1"/>
    <col min="6418" max="6418" width="13.5546875" style="835" bestFit="1" customWidth="1"/>
    <col min="6419" max="6658" width="11.5546875" style="835"/>
    <col min="6659" max="6659" width="19.88671875" style="835" bestFit="1" customWidth="1"/>
    <col min="6660" max="6660" width="14.44140625" style="835" bestFit="1" customWidth="1"/>
    <col min="6661" max="6661" width="12.5546875" style="835" bestFit="1" customWidth="1"/>
    <col min="6662" max="6662" width="14.44140625" style="835" bestFit="1" customWidth="1"/>
    <col min="6663" max="6668" width="12.5546875" style="835" bestFit="1" customWidth="1"/>
    <col min="6669" max="6669" width="13.44140625" style="835" bestFit="1" customWidth="1"/>
    <col min="6670" max="6670" width="12.5546875" style="835" bestFit="1" customWidth="1"/>
    <col min="6671" max="6671" width="13.44140625" style="835" bestFit="1" customWidth="1"/>
    <col min="6672" max="6672" width="14.44140625" style="835" bestFit="1" customWidth="1"/>
    <col min="6673" max="6673" width="13.33203125" style="835" bestFit="1" customWidth="1"/>
    <col min="6674" max="6674" width="13.5546875" style="835" bestFit="1" customWidth="1"/>
    <col min="6675" max="6914" width="11.5546875" style="835"/>
    <col min="6915" max="6915" width="19.88671875" style="835" bestFit="1" customWidth="1"/>
    <col min="6916" max="6916" width="14.44140625" style="835" bestFit="1" customWidth="1"/>
    <col min="6917" max="6917" width="12.5546875" style="835" bestFit="1" customWidth="1"/>
    <col min="6918" max="6918" width="14.44140625" style="835" bestFit="1" customWidth="1"/>
    <col min="6919" max="6924" width="12.5546875" style="835" bestFit="1" customWidth="1"/>
    <col min="6925" max="6925" width="13.44140625" style="835" bestFit="1" customWidth="1"/>
    <col min="6926" max="6926" width="12.5546875" style="835" bestFit="1" customWidth="1"/>
    <col min="6927" max="6927" width="13.44140625" style="835" bestFit="1" customWidth="1"/>
    <col min="6928" max="6928" width="14.44140625" style="835" bestFit="1" customWidth="1"/>
    <col min="6929" max="6929" width="13.33203125" style="835" bestFit="1" customWidth="1"/>
    <col min="6930" max="6930" width="13.5546875" style="835" bestFit="1" customWidth="1"/>
    <col min="6931" max="7170" width="11.5546875" style="835"/>
    <col min="7171" max="7171" width="19.88671875" style="835" bestFit="1" customWidth="1"/>
    <col min="7172" max="7172" width="14.44140625" style="835" bestFit="1" customWidth="1"/>
    <col min="7173" max="7173" width="12.5546875" style="835" bestFit="1" customWidth="1"/>
    <col min="7174" max="7174" width="14.44140625" style="835" bestFit="1" customWidth="1"/>
    <col min="7175" max="7180" width="12.5546875" style="835" bestFit="1" customWidth="1"/>
    <col min="7181" max="7181" width="13.44140625" style="835" bestFit="1" customWidth="1"/>
    <col min="7182" max="7182" width="12.5546875" style="835" bestFit="1" customWidth="1"/>
    <col min="7183" max="7183" width="13.44140625" style="835" bestFit="1" customWidth="1"/>
    <col min="7184" max="7184" width="14.44140625" style="835" bestFit="1" customWidth="1"/>
    <col min="7185" max="7185" width="13.33203125" style="835" bestFit="1" customWidth="1"/>
    <col min="7186" max="7186" width="13.5546875" style="835" bestFit="1" customWidth="1"/>
    <col min="7187" max="7426" width="11.5546875" style="835"/>
    <col min="7427" max="7427" width="19.88671875" style="835" bestFit="1" customWidth="1"/>
    <col min="7428" max="7428" width="14.44140625" style="835" bestFit="1" customWidth="1"/>
    <col min="7429" max="7429" width="12.5546875" style="835" bestFit="1" customWidth="1"/>
    <col min="7430" max="7430" width="14.44140625" style="835" bestFit="1" customWidth="1"/>
    <col min="7431" max="7436" width="12.5546875" style="835" bestFit="1" customWidth="1"/>
    <col min="7437" max="7437" width="13.44140625" style="835" bestFit="1" customWidth="1"/>
    <col min="7438" max="7438" width="12.5546875" style="835" bestFit="1" customWidth="1"/>
    <col min="7439" max="7439" width="13.44140625" style="835" bestFit="1" customWidth="1"/>
    <col min="7440" max="7440" width="14.44140625" style="835" bestFit="1" customWidth="1"/>
    <col min="7441" max="7441" width="13.33203125" style="835" bestFit="1" customWidth="1"/>
    <col min="7442" max="7442" width="13.5546875" style="835" bestFit="1" customWidth="1"/>
    <col min="7443" max="7682" width="11.5546875" style="835"/>
    <col min="7683" max="7683" width="19.88671875" style="835" bestFit="1" customWidth="1"/>
    <col min="7684" max="7684" width="14.44140625" style="835" bestFit="1" customWidth="1"/>
    <col min="7685" max="7685" width="12.5546875" style="835" bestFit="1" customWidth="1"/>
    <col min="7686" max="7686" width="14.44140625" style="835" bestFit="1" customWidth="1"/>
    <col min="7687" max="7692" width="12.5546875" style="835" bestFit="1" customWidth="1"/>
    <col min="7693" max="7693" width="13.44140625" style="835" bestFit="1" customWidth="1"/>
    <col min="7694" max="7694" width="12.5546875" style="835" bestFit="1" customWidth="1"/>
    <col min="7695" max="7695" width="13.44140625" style="835" bestFit="1" customWidth="1"/>
    <col min="7696" max="7696" width="14.44140625" style="835" bestFit="1" customWidth="1"/>
    <col min="7697" max="7697" width="13.33203125" style="835" bestFit="1" customWidth="1"/>
    <col min="7698" max="7698" width="13.5546875" style="835" bestFit="1" customWidth="1"/>
    <col min="7699" max="7938" width="11.5546875" style="835"/>
    <col min="7939" max="7939" width="19.88671875" style="835" bestFit="1" customWidth="1"/>
    <col min="7940" max="7940" width="14.44140625" style="835" bestFit="1" customWidth="1"/>
    <col min="7941" max="7941" width="12.5546875" style="835" bestFit="1" customWidth="1"/>
    <col min="7942" max="7942" width="14.44140625" style="835" bestFit="1" customWidth="1"/>
    <col min="7943" max="7948" width="12.5546875" style="835" bestFit="1" customWidth="1"/>
    <col min="7949" max="7949" width="13.44140625" style="835" bestFit="1" customWidth="1"/>
    <col min="7950" max="7950" width="12.5546875" style="835" bestFit="1" customWidth="1"/>
    <col min="7951" max="7951" width="13.44140625" style="835" bestFit="1" customWidth="1"/>
    <col min="7952" max="7952" width="14.44140625" style="835" bestFit="1" customWidth="1"/>
    <col min="7953" max="7953" width="13.33203125" style="835" bestFit="1" customWidth="1"/>
    <col min="7954" max="7954" width="13.5546875" style="835" bestFit="1" customWidth="1"/>
    <col min="7955" max="8194" width="11.5546875" style="835"/>
    <col min="8195" max="8195" width="19.88671875" style="835" bestFit="1" customWidth="1"/>
    <col min="8196" max="8196" width="14.44140625" style="835" bestFit="1" customWidth="1"/>
    <col min="8197" max="8197" width="12.5546875" style="835" bestFit="1" customWidth="1"/>
    <col min="8198" max="8198" width="14.44140625" style="835" bestFit="1" customWidth="1"/>
    <col min="8199" max="8204" width="12.5546875" style="835" bestFit="1" customWidth="1"/>
    <col min="8205" max="8205" width="13.44140625" style="835" bestFit="1" customWidth="1"/>
    <col min="8206" max="8206" width="12.5546875" style="835" bestFit="1" customWidth="1"/>
    <col min="8207" max="8207" width="13.44140625" style="835" bestFit="1" customWidth="1"/>
    <col min="8208" max="8208" width="14.44140625" style="835" bestFit="1" customWidth="1"/>
    <col min="8209" max="8209" width="13.33203125" style="835" bestFit="1" customWidth="1"/>
    <col min="8210" max="8210" width="13.5546875" style="835" bestFit="1" customWidth="1"/>
    <col min="8211" max="8450" width="11.5546875" style="835"/>
    <col min="8451" max="8451" width="19.88671875" style="835" bestFit="1" customWidth="1"/>
    <col min="8452" max="8452" width="14.44140625" style="835" bestFit="1" customWidth="1"/>
    <col min="8453" max="8453" width="12.5546875" style="835" bestFit="1" customWidth="1"/>
    <col min="8454" max="8454" width="14.44140625" style="835" bestFit="1" customWidth="1"/>
    <col min="8455" max="8460" width="12.5546875" style="835" bestFit="1" customWidth="1"/>
    <col min="8461" max="8461" width="13.44140625" style="835" bestFit="1" customWidth="1"/>
    <col min="8462" max="8462" width="12.5546875" style="835" bestFit="1" customWidth="1"/>
    <col min="8463" max="8463" width="13.44140625" style="835" bestFit="1" customWidth="1"/>
    <col min="8464" max="8464" width="14.44140625" style="835" bestFit="1" customWidth="1"/>
    <col min="8465" max="8465" width="13.33203125" style="835" bestFit="1" customWidth="1"/>
    <col min="8466" max="8466" width="13.5546875" style="835" bestFit="1" customWidth="1"/>
    <col min="8467" max="8706" width="11.5546875" style="835"/>
    <col min="8707" max="8707" width="19.88671875" style="835" bestFit="1" customWidth="1"/>
    <col min="8708" max="8708" width="14.44140625" style="835" bestFit="1" customWidth="1"/>
    <col min="8709" max="8709" width="12.5546875" style="835" bestFit="1" customWidth="1"/>
    <col min="8710" max="8710" width="14.44140625" style="835" bestFit="1" customWidth="1"/>
    <col min="8711" max="8716" width="12.5546875" style="835" bestFit="1" customWidth="1"/>
    <col min="8717" max="8717" width="13.44140625" style="835" bestFit="1" customWidth="1"/>
    <col min="8718" max="8718" width="12.5546875" style="835" bestFit="1" customWidth="1"/>
    <col min="8719" max="8719" width="13.44140625" style="835" bestFit="1" customWidth="1"/>
    <col min="8720" max="8720" width="14.44140625" style="835" bestFit="1" customWidth="1"/>
    <col min="8721" max="8721" width="13.33203125" style="835" bestFit="1" customWidth="1"/>
    <col min="8722" max="8722" width="13.5546875" style="835" bestFit="1" customWidth="1"/>
    <col min="8723" max="8962" width="11.5546875" style="835"/>
    <col min="8963" max="8963" width="19.88671875" style="835" bestFit="1" customWidth="1"/>
    <col min="8964" max="8964" width="14.44140625" style="835" bestFit="1" customWidth="1"/>
    <col min="8965" max="8965" width="12.5546875" style="835" bestFit="1" customWidth="1"/>
    <col min="8966" max="8966" width="14.44140625" style="835" bestFit="1" customWidth="1"/>
    <col min="8967" max="8972" width="12.5546875" style="835" bestFit="1" customWidth="1"/>
    <col min="8973" max="8973" width="13.44140625" style="835" bestFit="1" customWidth="1"/>
    <col min="8974" max="8974" width="12.5546875" style="835" bestFit="1" customWidth="1"/>
    <col min="8975" max="8975" width="13.44140625" style="835" bestFit="1" customWidth="1"/>
    <col min="8976" max="8976" width="14.44140625" style="835" bestFit="1" customWidth="1"/>
    <col min="8977" max="8977" width="13.33203125" style="835" bestFit="1" customWidth="1"/>
    <col min="8978" max="8978" width="13.5546875" style="835" bestFit="1" customWidth="1"/>
    <col min="8979" max="9218" width="11.5546875" style="835"/>
    <col min="9219" max="9219" width="19.88671875" style="835" bestFit="1" customWidth="1"/>
    <col min="9220" max="9220" width="14.44140625" style="835" bestFit="1" customWidth="1"/>
    <col min="9221" max="9221" width="12.5546875" style="835" bestFit="1" customWidth="1"/>
    <col min="9222" max="9222" width="14.44140625" style="835" bestFit="1" customWidth="1"/>
    <col min="9223" max="9228" width="12.5546875" style="835" bestFit="1" customWidth="1"/>
    <col min="9229" max="9229" width="13.44140625" style="835" bestFit="1" customWidth="1"/>
    <col min="9230" max="9230" width="12.5546875" style="835" bestFit="1" customWidth="1"/>
    <col min="9231" max="9231" width="13.44140625" style="835" bestFit="1" customWidth="1"/>
    <col min="9232" max="9232" width="14.44140625" style="835" bestFit="1" customWidth="1"/>
    <col min="9233" max="9233" width="13.33203125" style="835" bestFit="1" customWidth="1"/>
    <col min="9234" max="9234" width="13.5546875" style="835" bestFit="1" customWidth="1"/>
    <col min="9235" max="9474" width="11.5546875" style="835"/>
    <col min="9475" max="9475" width="19.88671875" style="835" bestFit="1" customWidth="1"/>
    <col min="9476" max="9476" width="14.44140625" style="835" bestFit="1" customWidth="1"/>
    <col min="9477" max="9477" width="12.5546875" style="835" bestFit="1" customWidth="1"/>
    <col min="9478" max="9478" width="14.44140625" style="835" bestFit="1" customWidth="1"/>
    <col min="9479" max="9484" width="12.5546875" style="835" bestFit="1" customWidth="1"/>
    <col min="9485" max="9485" width="13.44140625" style="835" bestFit="1" customWidth="1"/>
    <col min="9486" max="9486" width="12.5546875" style="835" bestFit="1" customWidth="1"/>
    <col min="9487" max="9487" width="13.44140625" style="835" bestFit="1" customWidth="1"/>
    <col min="9488" max="9488" width="14.44140625" style="835" bestFit="1" customWidth="1"/>
    <col min="9489" max="9489" width="13.33203125" style="835" bestFit="1" customWidth="1"/>
    <col min="9490" max="9490" width="13.5546875" style="835" bestFit="1" customWidth="1"/>
    <col min="9491" max="9730" width="11.5546875" style="835"/>
    <col min="9731" max="9731" width="19.88671875" style="835" bestFit="1" customWidth="1"/>
    <col min="9732" max="9732" width="14.44140625" style="835" bestFit="1" customWidth="1"/>
    <col min="9733" max="9733" width="12.5546875" style="835" bestFit="1" customWidth="1"/>
    <col min="9734" max="9734" width="14.44140625" style="835" bestFit="1" customWidth="1"/>
    <col min="9735" max="9740" width="12.5546875" style="835" bestFit="1" customWidth="1"/>
    <col min="9741" max="9741" width="13.44140625" style="835" bestFit="1" customWidth="1"/>
    <col min="9742" max="9742" width="12.5546875" style="835" bestFit="1" customWidth="1"/>
    <col min="9743" max="9743" width="13.44140625" style="835" bestFit="1" customWidth="1"/>
    <col min="9744" max="9744" width="14.44140625" style="835" bestFit="1" customWidth="1"/>
    <col min="9745" max="9745" width="13.33203125" style="835" bestFit="1" customWidth="1"/>
    <col min="9746" max="9746" width="13.5546875" style="835" bestFit="1" customWidth="1"/>
    <col min="9747" max="9986" width="11.5546875" style="835"/>
    <col min="9987" max="9987" width="19.88671875" style="835" bestFit="1" customWidth="1"/>
    <col min="9988" max="9988" width="14.44140625" style="835" bestFit="1" customWidth="1"/>
    <col min="9989" max="9989" width="12.5546875" style="835" bestFit="1" customWidth="1"/>
    <col min="9990" max="9990" width="14.44140625" style="835" bestFit="1" customWidth="1"/>
    <col min="9991" max="9996" width="12.5546875" style="835" bestFit="1" customWidth="1"/>
    <col min="9997" max="9997" width="13.44140625" style="835" bestFit="1" customWidth="1"/>
    <col min="9998" max="9998" width="12.5546875" style="835" bestFit="1" customWidth="1"/>
    <col min="9999" max="9999" width="13.44140625" style="835" bestFit="1" customWidth="1"/>
    <col min="10000" max="10000" width="14.44140625" style="835" bestFit="1" customWidth="1"/>
    <col min="10001" max="10001" width="13.33203125" style="835" bestFit="1" customWidth="1"/>
    <col min="10002" max="10002" width="13.5546875" style="835" bestFit="1" customWidth="1"/>
    <col min="10003" max="10242" width="11.5546875" style="835"/>
    <col min="10243" max="10243" width="19.88671875" style="835" bestFit="1" customWidth="1"/>
    <col min="10244" max="10244" width="14.44140625" style="835" bestFit="1" customWidth="1"/>
    <col min="10245" max="10245" width="12.5546875" style="835" bestFit="1" customWidth="1"/>
    <col min="10246" max="10246" width="14.44140625" style="835" bestFit="1" customWidth="1"/>
    <col min="10247" max="10252" width="12.5546875" style="835" bestFit="1" customWidth="1"/>
    <col min="10253" max="10253" width="13.44140625" style="835" bestFit="1" customWidth="1"/>
    <col min="10254" max="10254" width="12.5546875" style="835" bestFit="1" customWidth="1"/>
    <col min="10255" max="10255" width="13.44140625" style="835" bestFit="1" customWidth="1"/>
    <col min="10256" max="10256" width="14.44140625" style="835" bestFit="1" customWidth="1"/>
    <col min="10257" max="10257" width="13.33203125" style="835" bestFit="1" customWidth="1"/>
    <col min="10258" max="10258" width="13.5546875" style="835" bestFit="1" customWidth="1"/>
    <col min="10259" max="10498" width="11.5546875" style="835"/>
    <col min="10499" max="10499" width="19.88671875" style="835" bestFit="1" customWidth="1"/>
    <col min="10500" max="10500" width="14.44140625" style="835" bestFit="1" customWidth="1"/>
    <col min="10501" max="10501" width="12.5546875" style="835" bestFit="1" customWidth="1"/>
    <col min="10502" max="10502" width="14.44140625" style="835" bestFit="1" customWidth="1"/>
    <col min="10503" max="10508" width="12.5546875" style="835" bestFit="1" customWidth="1"/>
    <col min="10509" max="10509" width="13.44140625" style="835" bestFit="1" customWidth="1"/>
    <col min="10510" max="10510" width="12.5546875" style="835" bestFit="1" customWidth="1"/>
    <col min="10511" max="10511" width="13.44140625" style="835" bestFit="1" customWidth="1"/>
    <col min="10512" max="10512" width="14.44140625" style="835" bestFit="1" customWidth="1"/>
    <col min="10513" max="10513" width="13.33203125" style="835" bestFit="1" customWidth="1"/>
    <col min="10514" max="10514" width="13.5546875" style="835" bestFit="1" customWidth="1"/>
    <col min="10515" max="10754" width="11.5546875" style="835"/>
    <col min="10755" max="10755" width="19.88671875" style="835" bestFit="1" customWidth="1"/>
    <col min="10756" max="10756" width="14.44140625" style="835" bestFit="1" customWidth="1"/>
    <col min="10757" max="10757" width="12.5546875" style="835" bestFit="1" customWidth="1"/>
    <col min="10758" max="10758" width="14.44140625" style="835" bestFit="1" customWidth="1"/>
    <col min="10759" max="10764" width="12.5546875" style="835" bestFit="1" customWidth="1"/>
    <col min="10765" max="10765" width="13.44140625" style="835" bestFit="1" customWidth="1"/>
    <col min="10766" max="10766" width="12.5546875" style="835" bestFit="1" customWidth="1"/>
    <col min="10767" max="10767" width="13.44140625" style="835" bestFit="1" customWidth="1"/>
    <col min="10768" max="10768" width="14.44140625" style="835" bestFit="1" customWidth="1"/>
    <col min="10769" max="10769" width="13.33203125" style="835" bestFit="1" customWidth="1"/>
    <col min="10770" max="10770" width="13.5546875" style="835" bestFit="1" customWidth="1"/>
    <col min="10771" max="11010" width="11.5546875" style="835"/>
    <col min="11011" max="11011" width="19.88671875" style="835" bestFit="1" customWidth="1"/>
    <col min="11012" max="11012" width="14.44140625" style="835" bestFit="1" customWidth="1"/>
    <col min="11013" max="11013" width="12.5546875" style="835" bestFit="1" customWidth="1"/>
    <col min="11014" max="11014" width="14.44140625" style="835" bestFit="1" customWidth="1"/>
    <col min="11015" max="11020" width="12.5546875" style="835" bestFit="1" customWidth="1"/>
    <col min="11021" max="11021" width="13.44140625" style="835" bestFit="1" customWidth="1"/>
    <col min="11022" max="11022" width="12.5546875" style="835" bestFit="1" customWidth="1"/>
    <col min="11023" max="11023" width="13.44140625" style="835" bestFit="1" customWidth="1"/>
    <col min="11024" max="11024" width="14.44140625" style="835" bestFit="1" customWidth="1"/>
    <col min="11025" max="11025" width="13.33203125" style="835" bestFit="1" customWidth="1"/>
    <col min="11026" max="11026" width="13.5546875" style="835" bestFit="1" customWidth="1"/>
    <col min="11027" max="11266" width="11.5546875" style="835"/>
    <col min="11267" max="11267" width="19.88671875" style="835" bestFit="1" customWidth="1"/>
    <col min="11268" max="11268" width="14.44140625" style="835" bestFit="1" customWidth="1"/>
    <col min="11269" max="11269" width="12.5546875" style="835" bestFit="1" customWidth="1"/>
    <col min="11270" max="11270" width="14.44140625" style="835" bestFit="1" customWidth="1"/>
    <col min="11271" max="11276" width="12.5546875" style="835" bestFit="1" customWidth="1"/>
    <col min="11277" max="11277" width="13.44140625" style="835" bestFit="1" customWidth="1"/>
    <col min="11278" max="11278" width="12.5546875" style="835" bestFit="1" customWidth="1"/>
    <col min="11279" max="11279" width="13.44140625" style="835" bestFit="1" customWidth="1"/>
    <col min="11280" max="11280" width="14.44140625" style="835" bestFit="1" customWidth="1"/>
    <col min="11281" max="11281" width="13.33203125" style="835" bestFit="1" customWidth="1"/>
    <col min="11282" max="11282" width="13.5546875" style="835" bestFit="1" customWidth="1"/>
    <col min="11283" max="11522" width="11.5546875" style="835"/>
    <col min="11523" max="11523" width="19.88671875" style="835" bestFit="1" customWidth="1"/>
    <col min="11524" max="11524" width="14.44140625" style="835" bestFit="1" customWidth="1"/>
    <col min="11525" max="11525" width="12.5546875" style="835" bestFit="1" customWidth="1"/>
    <col min="11526" max="11526" width="14.44140625" style="835" bestFit="1" customWidth="1"/>
    <col min="11527" max="11532" width="12.5546875" style="835" bestFit="1" customWidth="1"/>
    <col min="11533" max="11533" width="13.44140625" style="835" bestFit="1" customWidth="1"/>
    <col min="11534" max="11534" width="12.5546875" style="835" bestFit="1" customWidth="1"/>
    <col min="11535" max="11535" width="13.44140625" style="835" bestFit="1" customWidth="1"/>
    <col min="11536" max="11536" width="14.44140625" style="835" bestFit="1" customWidth="1"/>
    <col min="11537" max="11537" width="13.33203125" style="835" bestFit="1" customWidth="1"/>
    <col min="11538" max="11538" width="13.5546875" style="835" bestFit="1" customWidth="1"/>
    <col min="11539" max="11778" width="11.5546875" style="835"/>
    <col min="11779" max="11779" width="19.88671875" style="835" bestFit="1" customWidth="1"/>
    <col min="11780" max="11780" width="14.44140625" style="835" bestFit="1" customWidth="1"/>
    <col min="11781" max="11781" width="12.5546875" style="835" bestFit="1" customWidth="1"/>
    <col min="11782" max="11782" width="14.44140625" style="835" bestFit="1" customWidth="1"/>
    <col min="11783" max="11788" width="12.5546875" style="835" bestFit="1" customWidth="1"/>
    <col min="11789" max="11789" width="13.44140625" style="835" bestFit="1" customWidth="1"/>
    <col min="11790" max="11790" width="12.5546875" style="835" bestFit="1" customWidth="1"/>
    <col min="11791" max="11791" width="13.44140625" style="835" bestFit="1" customWidth="1"/>
    <col min="11792" max="11792" width="14.44140625" style="835" bestFit="1" customWidth="1"/>
    <col min="11793" max="11793" width="13.33203125" style="835" bestFit="1" customWidth="1"/>
    <col min="11794" max="11794" width="13.5546875" style="835" bestFit="1" customWidth="1"/>
    <col min="11795" max="12034" width="11.5546875" style="835"/>
    <col min="12035" max="12035" width="19.88671875" style="835" bestFit="1" customWidth="1"/>
    <col min="12036" max="12036" width="14.44140625" style="835" bestFit="1" customWidth="1"/>
    <col min="12037" max="12037" width="12.5546875" style="835" bestFit="1" customWidth="1"/>
    <col min="12038" max="12038" width="14.44140625" style="835" bestFit="1" customWidth="1"/>
    <col min="12039" max="12044" width="12.5546875" style="835" bestFit="1" customWidth="1"/>
    <col min="12045" max="12045" width="13.44140625" style="835" bestFit="1" customWidth="1"/>
    <col min="12046" max="12046" width="12.5546875" style="835" bestFit="1" customWidth="1"/>
    <col min="12047" max="12047" width="13.44140625" style="835" bestFit="1" customWidth="1"/>
    <col min="12048" max="12048" width="14.44140625" style="835" bestFit="1" customWidth="1"/>
    <col min="12049" max="12049" width="13.33203125" style="835" bestFit="1" customWidth="1"/>
    <col min="12050" max="12050" width="13.5546875" style="835" bestFit="1" customWidth="1"/>
    <col min="12051" max="12290" width="11.5546875" style="835"/>
    <col min="12291" max="12291" width="19.88671875" style="835" bestFit="1" customWidth="1"/>
    <col min="12292" max="12292" width="14.44140625" style="835" bestFit="1" customWidth="1"/>
    <col min="12293" max="12293" width="12.5546875" style="835" bestFit="1" customWidth="1"/>
    <col min="12294" max="12294" width="14.44140625" style="835" bestFit="1" customWidth="1"/>
    <col min="12295" max="12300" width="12.5546875" style="835" bestFit="1" customWidth="1"/>
    <col min="12301" max="12301" width="13.44140625" style="835" bestFit="1" customWidth="1"/>
    <col min="12302" max="12302" width="12.5546875" style="835" bestFit="1" customWidth="1"/>
    <col min="12303" max="12303" width="13.44140625" style="835" bestFit="1" customWidth="1"/>
    <col min="12304" max="12304" width="14.44140625" style="835" bestFit="1" customWidth="1"/>
    <col min="12305" max="12305" width="13.33203125" style="835" bestFit="1" customWidth="1"/>
    <col min="12306" max="12306" width="13.5546875" style="835" bestFit="1" customWidth="1"/>
    <col min="12307" max="12546" width="11.5546875" style="835"/>
    <col min="12547" max="12547" width="19.88671875" style="835" bestFit="1" customWidth="1"/>
    <col min="12548" max="12548" width="14.44140625" style="835" bestFit="1" customWidth="1"/>
    <col min="12549" max="12549" width="12.5546875" style="835" bestFit="1" customWidth="1"/>
    <col min="12550" max="12550" width="14.44140625" style="835" bestFit="1" customWidth="1"/>
    <col min="12551" max="12556" width="12.5546875" style="835" bestFit="1" customWidth="1"/>
    <col min="12557" max="12557" width="13.44140625" style="835" bestFit="1" customWidth="1"/>
    <col min="12558" max="12558" width="12.5546875" style="835" bestFit="1" customWidth="1"/>
    <col min="12559" max="12559" width="13.44140625" style="835" bestFit="1" customWidth="1"/>
    <col min="12560" max="12560" width="14.44140625" style="835" bestFit="1" customWidth="1"/>
    <col min="12561" max="12561" width="13.33203125" style="835" bestFit="1" customWidth="1"/>
    <col min="12562" max="12562" width="13.5546875" style="835" bestFit="1" customWidth="1"/>
    <col min="12563" max="12802" width="11.5546875" style="835"/>
    <col min="12803" max="12803" width="19.88671875" style="835" bestFit="1" customWidth="1"/>
    <col min="12804" max="12804" width="14.44140625" style="835" bestFit="1" customWidth="1"/>
    <col min="12805" max="12805" width="12.5546875" style="835" bestFit="1" customWidth="1"/>
    <col min="12806" max="12806" width="14.44140625" style="835" bestFit="1" customWidth="1"/>
    <col min="12807" max="12812" width="12.5546875" style="835" bestFit="1" customWidth="1"/>
    <col min="12813" max="12813" width="13.44140625" style="835" bestFit="1" customWidth="1"/>
    <col min="12814" max="12814" width="12.5546875" style="835" bestFit="1" customWidth="1"/>
    <col min="12815" max="12815" width="13.44140625" style="835" bestFit="1" customWidth="1"/>
    <col min="12816" max="12816" width="14.44140625" style="835" bestFit="1" customWidth="1"/>
    <col min="12817" max="12817" width="13.33203125" style="835" bestFit="1" customWidth="1"/>
    <col min="12818" max="12818" width="13.5546875" style="835" bestFit="1" customWidth="1"/>
    <col min="12819" max="13058" width="11.5546875" style="835"/>
    <col min="13059" max="13059" width="19.88671875" style="835" bestFit="1" customWidth="1"/>
    <col min="13060" max="13060" width="14.44140625" style="835" bestFit="1" customWidth="1"/>
    <col min="13061" max="13061" width="12.5546875" style="835" bestFit="1" customWidth="1"/>
    <col min="13062" max="13062" width="14.44140625" style="835" bestFit="1" customWidth="1"/>
    <col min="13063" max="13068" width="12.5546875" style="835" bestFit="1" customWidth="1"/>
    <col min="13069" max="13069" width="13.44140625" style="835" bestFit="1" customWidth="1"/>
    <col min="13070" max="13070" width="12.5546875" style="835" bestFit="1" customWidth="1"/>
    <col min="13071" max="13071" width="13.44140625" style="835" bestFit="1" customWidth="1"/>
    <col min="13072" max="13072" width="14.44140625" style="835" bestFit="1" customWidth="1"/>
    <col min="13073" max="13073" width="13.33203125" style="835" bestFit="1" customWidth="1"/>
    <col min="13074" max="13074" width="13.5546875" style="835" bestFit="1" customWidth="1"/>
    <col min="13075" max="13314" width="11.5546875" style="835"/>
    <col min="13315" max="13315" width="19.88671875" style="835" bestFit="1" customWidth="1"/>
    <col min="13316" max="13316" width="14.44140625" style="835" bestFit="1" customWidth="1"/>
    <col min="13317" max="13317" width="12.5546875" style="835" bestFit="1" customWidth="1"/>
    <col min="13318" max="13318" width="14.44140625" style="835" bestFit="1" customWidth="1"/>
    <col min="13319" max="13324" width="12.5546875" style="835" bestFit="1" customWidth="1"/>
    <col min="13325" max="13325" width="13.44140625" style="835" bestFit="1" customWidth="1"/>
    <col min="13326" max="13326" width="12.5546875" style="835" bestFit="1" customWidth="1"/>
    <col min="13327" max="13327" width="13.44140625" style="835" bestFit="1" customWidth="1"/>
    <col min="13328" max="13328" width="14.44140625" style="835" bestFit="1" customWidth="1"/>
    <col min="13329" max="13329" width="13.33203125" style="835" bestFit="1" customWidth="1"/>
    <col min="13330" max="13330" width="13.5546875" style="835" bestFit="1" customWidth="1"/>
    <col min="13331" max="13570" width="11.5546875" style="835"/>
    <col min="13571" max="13571" width="19.88671875" style="835" bestFit="1" customWidth="1"/>
    <col min="13572" max="13572" width="14.44140625" style="835" bestFit="1" customWidth="1"/>
    <col min="13573" max="13573" width="12.5546875" style="835" bestFit="1" customWidth="1"/>
    <col min="13574" max="13574" width="14.44140625" style="835" bestFit="1" customWidth="1"/>
    <col min="13575" max="13580" width="12.5546875" style="835" bestFit="1" customWidth="1"/>
    <col min="13581" max="13581" width="13.44140625" style="835" bestFit="1" customWidth="1"/>
    <col min="13582" max="13582" width="12.5546875" style="835" bestFit="1" customWidth="1"/>
    <col min="13583" max="13583" width="13.44140625" style="835" bestFit="1" customWidth="1"/>
    <col min="13584" max="13584" width="14.44140625" style="835" bestFit="1" customWidth="1"/>
    <col min="13585" max="13585" width="13.33203125" style="835" bestFit="1" customWidth="1"/>
    <col min="13586" max="13586" width="13.5546875" style="835" bestFit="1" customWidth="1"/>
    <col min="13587" max="13826" width="11.5546875" style="835"/>
    <col min="13827" max="13827" width="19.88671875" style="835" bestFit="1" customWidth="1"/>
    <col min="13828" max="13828" width="14.44140625" style="835" bestFit="1" customWidth="1"/>
    <col min="13829" max="13829" width="12.5546875" style="835" bestFit="1" customWidth="1"/>
    <col min="13830" max="13830" width="14.44140625" style="835" bestFit="1" customWidth="1"/>
    <col min="13831" max="13836" width="12.5546875" style="835" bestFit="1" customWidth="1"/>
    <col min="13837" max="13837" width="13.44140625" style="835" bestFit="1" customWidth="1"/>
    <col min="13838" max="13838" width="12.5546875" style="835" bestFit="1" customWidth="1"/>
    <col min="13839" max="13839" width="13.44140625" style="835" bestFit="1" customWidth="1"/>
    <col min="13840" max="13840" width="14.44140625" style="835" bestFit="1" customWidth="1"/>
    <col min="13841" max="13841" width="13.33203125" style="835" bestFit="1" customWidth="1"/>
    <col min="13842" max="13842" width="13.5546875" style="835" bestFit="1" customWidth="1"/>
    <col min="13843" max="14082" width="11.5546875" style="835"/>
    <col min="14083" max="14083" width="19.88671875" style="835" bestFit="1" customWidth="1"/>
    <col min="14084" max="14084" width="14.44140625" style="835" bestFit="1" customWidth="1"/>
    <col min="14085" max="14085" width="12.5546875" style="835" bestFit="1" customWidth="1"/>
    <col min="14086" max="14086" width="14.44140625" style="835" bestFit="1" customWidth="1"/>
    <col min="14087" max="14092" width="12.5546875" style="835" bestFit="1" customWidth="1"/>
    <col min="14093" max="14093" width="13.44140625" style="835" bestFit="1" customWidth="1"/>
    <col min="14094" max="14094" width="12.5546875" style="835" bestFit="1" customWidth="1"/>
    <col min="14095" max="14095" width="13.44140625" style="835" bestFit="1" customWidth="1"/>
    <col min="14096" max="14096" width="14.44140625" style="835" bestFit="1" customWidth="1"/>
    <col min="14097" max="14097" width="13.33203125" style="835" bestFit="1" customWidth="1"/>
    <col min="14098" max="14098" width="13.5546875" style="835" bestFit="1" customWidth="1"/>
    <col min="14099" max="14338" width="11.5546875" style="835"/>
    <col min="14339" max="14339" width="19.88671875" style="835" bestFit="1" customWidth="1"/>
    <col min="14340" max="14340" width="14.44140625" style="835" bestFit="1" customWidth="1"/>
    <col min="14341" max="14341" width="12.5546875" style="835" bestFit="1" customWidth="1"/>
    <col min="14342" max="14342" width="14.44140625" style="835" bestFit="1" customWidth="1"/>
    <col min="14343" max="14348" width="12.5546875" style="835" bestFit="1" customWidth="1"/>
    <col min="14349" max="14349" width="13.44140625" style="835" bestFit="1" customWidth="1"/>
    <col min="14350" max="14350" width="12.5546875" style="835" bestFit="1" customWidth="1"/>
    <col min="14351" max="14351" width="13.44140625" style="835" bestFit="1" customWidth="1"/>
    <col min="14352" max="14352" width="14.44140625" style="835" bestFit="1" customWidth="1"/>
    <col min="14353" max="14353" width="13.33203125" style="835" bestFit="1" customWidth="1"/>
    <col min="14354" max="14354" width="13.5546875" style="835" bestFit="1" customWidth="1"/>
    <col min="14355" max="14594" width="11.5546875" style="835"/>
    <col min="14595" max="14595" width="19.88671875" style="835" bestFit="1" customWidth="1"/>
    <col min="14596" max="14596" width="14.44140625" style="835" bestFit="1" customWidth="1"/>
    <col min="14597" max="14597" width="12.5546875" style="835" bestFit="1" customWidth="1"/>
    <col min="14598" max="14598" width="14.44140625" style="835" bestFit="1" customWidth="1"/>
    <col min="14599" max="14604" width="12.5546875" style="835" bestFit="1" customWidth="1"/>
    <col min="14605" max="14605" width="13.44140625" style="835" bestFit="1" customWidth="1"/>
    <col min="14606" max="14606" width="12.5546875" style="835" bestFit="1" customWidth="1"/>
    <col min="14607" max="14607" width="13.44140625" style="835" bestFit="1" customWidth="1"/>
    <col min="14608" max="14608" width="14.44140625" style="835" bestFit="1" customWidth="1"/>
    <col min="14609" max="14609" width="13.33203125" style="835" bestFit="1" customWidth="1"/>
    <col min="14610" max="14610" width="13.5546875" style="835" bestFit="1" customWidth="1"/>
    <col min="14611" max="14850" width="11.5546875" style="835"/>
    <col min="14851" max="14851" width="19.88671875" style="835" bestFit="1" customWidth="1"/>
    <col min="14852" max="14852" width="14.44140625" style="835" bestFit="1" customWidth="1"/>
    <col min="14853" max="14853" width="12.5546875" style="835" bestFit="1" customWidth="1"/>
    <col min="14854" max="14854" width="14.44140625" style="835" bestFit="1" customWidth="1"/>
    <col min="14855" max="14860" width="12.5546875" style="835" bestFit="1" customWidth="1"/>
    <col min="14861" max="14861" width="13.44140625" style="835" bestFit="1" customWidth="1"/>
    <col min="14862" max="14862" width="12.5546875" style="835" bestFit="1" customWidth="1"/>
    <col min="14863" max="14863" width="13.44140625" style="835" bestFit="1" customWidth="1"/>
    <col min="14864" max="14864" width="14.44140625" style="835" bestFit="1" customWidth="1"/>
    <col min="14865" max="14865" width="13.33203125" style="835" bestFit="1" customWidth="1"/>
    <col min="14866" max="14866" width="13.5546875" style="835" bestFit="1" customWidth="1"/>
    <col min="14867" max="15106" width="11.5546875" style="835"/>
    <col min="15107" max="15107" width="19.88671875" style="835" bestFit="1" customWidth="1"/>
    <col min="15108" max="15108" width="14.44140625" style="835" bestFit="1" customWidth="1"/>
    <col min="15109" max="15109" width="12.5546875" style="835" bestFit="1" customWidth="1"/>
    <col min="15110" max="15110" width="14.44140625" style="835" bestFit="1" customWidth="1"/>
    <col min="15111" max="15116" width="12.5546875" style="835" bestFit="1" customWidth="1"/>
    <col min="15117" max="15117" width="13.44140625" style="835" bestFit="1" customWidth="1"/>
    <col min="15118" max="15118" width="12.5546875" style="835" bestFit="1" customWidth="1"/>
    <col min="15119" max="15119" width="13.44140625" style="835" bestFit="1" customWidth="1"/>
    <col min="15120" max="15120" width="14.44140625" style="835" bestFit="1" customWidth="1"/>
    <col min="15121" max="15121" width="13.33203125" style="835" bestFit="1" customWidth="1"/>
    <col min="15122" max="15122" width="13.5546875" style="835" bestFit="1" customWidth="1"/>
    <col min="15123" max="15362" width="11.5546875" style="835"/>
    <col min="15363" max="15363" width="19.88671875" style="835" bestFit="1" customWidth="1"/>
    <col min="15364" max="15364" width="14.44140625" style="835" bestFit="1" customWidth="1"/>
    <col min="15365" max="15365" width="12.5546875" style="835" bestFit="1" customWidth="1"/>
    <col min="15366" max="15366" width="14.44140625" style="835" bestFit="1" customWidth="1"/>
    <col min="15367" max="15372" width="12.5546875" style="835" bestFit="1" customWidth="1"/>
    <col min="15373" max="15373" width="13.44140625" style="835" bestFit="1" customWidth="1"/>
    <col min="15374" max="15374" width="12.5546875" style="835" bestFit="1" customWidth="1"/>
    <col min="15375" max="15375" width="13.44140625" style="835" bestFit="1" customWidth="1"/>
    <col min="15376" max="15376" width="14.44140625" style="835" bestFit="1" customWidth="1"/>
    <col min="15377" max="15377" width="13.33203125" style="835" bestFit="1" customWidth="1"/>
    <col min="15378" max="15378" width="13.5546875" style="835" bestFit="1" customWidth="1"/>
    <col min="15379" max="15618" width="11.5546875" style="835"/>
    <col min="15619" max="15619" width="19.88671875" style="835" bestFit="1" customWidth="1"/>
    <col min="15620" max="15620" width="14.44140625" style="835" bestFit="1" customWidth="1"/>
    <col min="15621" max="15621" width="12.5546875" style="835" bestFit="1" customWidth="1"/>
    <col min="15622" max="15622" width="14.44140625" style="835" bestFit="1" customWidth="1"/>
    <col min="15623" max="15628" width="12.5546875" style="835" bestFit="1" customWidth="1"/>
    <col min="15629" max="15629" width="13.44140625" style="835" bestFit="1" customWidth="1"/>
    <col min="15630" max="15630" width="12.5546875" style="835" bestFit="1" customWidth="1"/>
    <col min="15631" max="15631" width="13.44140625" style="835" bestFit="1" customWidth="1"/>
    <col min="15632" max="15632" width="14.44140625" style="835" bestFit="1" customWidth="1"/>
    <col min="15633" max="15633" width="13.33203125" style="835" bestFit="1" customWidth="1"/>
    <col min="15634" max="15634" width="13.5546875" style="835" bestFit="1" customWidth="1"/>
    <col min="15635" max="15874" width="11.5546875" style="835"/>
    <col min="15875" max="15875" width="19.88671875" style="835" bestFit="1" customWidth="1"/>
    <col min="15876" max="15876" width="14.44140625" style="835" bestFit="1" customWidth="1"/>
    <col min="15877" max="15877" width="12.5546875" style="835" bestFit="1" customWidth="1"/>
    <col min="15878" max="15878" width="14.44140625" style="835" bestFit="1" customWidth="1"/>
    <col min="15879" max="15884" width="12.5546875" style="835" bestFit="1" customWidth="1"/>
    <col min="15885" max="15885" width="13.44140625" style="835" bestFit="1" customWidth="1"/>
    <col min="15886" max="15886" width="12.5546875" style="835" bestFit="1" customWidth="1"/>
    <col min="15887" max="15887" width="13.44140625" style="835" bestFit="1" customWidth="1"/>
    <col min="15888" max="15888" width="14.44140625" style="835" bestFit="1" customWidth="1"/>
    <col min="15889" max="15889" width="13.33203125" style="835" bestFit="1" customWidth="1"/>
    <col min="15890" max="15890" width="13.5546875" style="835" bestFit="1" customWidth="1"/>
    <col min="15891" max="16130" width="11.5546875" style="835"/>
    <col min="16131" max="16131" width="19.88671875" style="835" bestFit="1" customWidth="1"/>
    <col min="16132" max="16132" width="14.44140625" style="835" bestFit="1" customWidth="1"/>
    <col min="16133" max="16133" width="12.5546875" style="835" bestFit="1" customWidth="1"/>
    <col min="16134" max="16134" width="14.44140625" style="835" bestFit="1" customWidth="1"/>
    <col min="16135" max="16140" width="12.5546875" style="835" bestFit="1" customWidth="1"/>
    <col min="16141" max="16141" width="13.44140625" style="835" bestFit="1" customWidth="1"/>
    <col min="16142" max="16142" width="12.5546875" style="835" bestFit="1" customWidth="1"/>
    <col min="16143" max="16143" width="13.44140625" style="835" bestFit="1" customWidth="1"/>
    <col min="16144" max="16144" width="14.44140625" style="835" bestFit="1" customWidth="1"/>
    <col min="16145" max="16145" width="13.33203125" style="835" bestFit="1" customWidth="1"/>
    <col min="16146" max="16146" width="13.5546875" style="835" bestFit="1" customWidth="1"/>
    <col min="16147" max="16384" width="11.5546875" style="835"/>
  </cols>
  <sheetData>
    <row r="1" spans="1:18" s="819" customFormat="1" ht="19.8">
      <c r="A1" s="1203" t="s">
        <v>1065</v>
      </c>
      <c r="B1" s="818"/>
      <c r="C1" s="818"/>
      <c r="D1" s="818"/>
      <c r="E1" s="818"/>
      <c r="F1" s="818"/>
      <c r="G1" s="818"/>
      <c r="H1" s="818"/>
      <c r="I1" s="818"/>
      <c r="J1" s="818"/>
      <c r="K1" s="818"/>
      <c r="L1" s="818"/>
      <c r="M1" s="818"/>
      <c r="N1" s="818"/>
      <c r="O1" s="818"/>
      <c r="P1" s="818"/>
      <c r="Q1" s="818"/>
    </row>
    <row r="2" spans="1:18" s="819" customFormat="1" ht="28.2">
      <c r="A2" s="820" t="s">
        <v>826</v>
      </c>
      <c r="B2" s="821"/>
      <c r="C2" s="821"/>
      <c r="D2" s="821"/>
      <c r="E2" s="821"/>
      <c r="F2" s="821"/>
      <c r="G2" s="821"/>
      <c r="H2" s="821"/>
      <c r="I2" s="821"/>
      <c r="J2" s="821"/>
      <c r="K2" s="821"/>
      <c r="L2" s="821"/>
      <c r="M2" s="821"/>
      <c r="N2" s="821"/>
      <c r="O2" s="821"/>
      <c r="P2" s="821"/>
      <c r="Q2" s="821"/>
      <c r="R2" s="821"/>
    </row>
    <row r="3" spans="1:18" s="819" customFormat="1" ht="20.399999999999999">
      <c r="A3" s="822">
        <v>45169</v>
      </c>
      <c r="B3" s="822"/>
      <c r="C3" s="822"/>
      <c r="D3" s="822"/>
      <c r="E3" s="822"/>
      <c r="F3" s="822"/>
      <c r="G3" s="822"/>
      <c r="H3" s="822"/>
      <c r="I3" s="822"/>
      <c r="J3" s="822"/>
      <c r="K3" s="822"/>
      <c r="L3" s="822"/>
      <c r="M3" s="822"/>
      <c r="N3" s="822"/>
      <c r="O3" s="822"/>
      <c r="P3" s="822"/>
      <c r="Q3" s="822"/>
      <c r="R3" s="822"/>
    </row>
    <row r="4" spans="1:18" s="819" customFormat="1" ht="18.600000000000001">
      <c r="A4" s="823" t="s">
        <v>71</v>
      </c>
      <c r="B4" s="823"/>
      <c r="C4" s="823"/>
      <c r="D4" s="823"/>
      <c r="E4" s="823"/>
      <c r="F4" s="823"/>
      <c r="G4" s="824"/>
      <c r="H4" s="823"/>
      <c r="I4" s="823"/>
      <c r="J4" s="823"/>
      <c r="K4" s="823"/>
      <c r="L4" s="823"/>
      <c r="M4" s="823"/>
      <c r="N4" s="823"/>
      <c r="O4" s="823"/>
      <c r="P4" s="823"/>
      <c r="Q4" s="823"/>
      <c r="R4" s="823"/>
    </row>
    <row r="5" spans="1:18" s="819" customFormat="1" ht="10.5" customHeight="1">
      <c r="A5" s="823"/>
      <c r="B5" s="823"/>
      <c r="C5" s="823"/>
      <c r="D5" s="823"/>
      <c r="E5" s="823"/>
      <c r="F5" s="823"/>
      <c r="G5" s="824"/>
      <c r="H5" s="823"/>
      <c r="I5" s="823"/>
      <c r="J5" s="823"/>
      <c r="K5" s="823"/>
      <c r="L5" s="823"/>
      <c r="M5" s="823"/>
      <c r="N5" s="823"/>
      <c r="O5" s="823"/>
      <c r="P5" s="823"/>
      <c r="Q5" s="823"/>
      <c r="R5" s="823"/>
    </row>
    <row r="6" spans="1:18" s="819" customFormat="1" ht="21" customHeight="1">
      <c r="A6" s="825" t="s">
        <v>827</v>
      </c>
      <c r="B6" s="826" t="s">
        <v>97</v>
      </c>
      <c r="C6" s="826" t="s">
        <v>98</v>
      </c>
      <c r="D6" s="827" t="s">
        <v>94</v>
      </c>
      <c r="E6" s="828"/>
      <c r="F6" s="828"/>
      <c r="G6" s="828" t="s">
        <v>72</v>
      </c>
      <c r="H6" s="828"/>
      <c r="I6" s="828"/>
      <c r="J6" s="828" t="s">
        <v>92</v>
      </c>
      <c r="K6" s="828"/>
      <c r="L6" s="828"/>
      <c r="M6" s="828" t="s">
        <v>74</v>
      </c>
      <c r="N6" s="828"/>
      <c r="O6" s="828"/>
      <c r="P6" s="828" t="s">
        <v>76</v>
      </c>
      <c r="Q6" s="828"/>
      <c r="R6" s="829"/>
    </row>
    <row r="7" spans="1:18" s="819" customFormat="1" ht="15.75" customHeight="1">
      <c r="A7" s="830"/>
      <c r="B7" s="831" t="s">
        <v>98</v>
      </c>
      <c r="C7" s="831" t="s">
        <v>98</v>
      </c>
      <c r="D7" s="832" t="s">
        <v>828</v>
      </c>
      <c r="E7" s="832" t="s">
        <v>829</v>
      </c>
      <c r="F7" s="832" t="s">
        <v>830</v>
      </c>
      <c r="G7" s="832" t="s">
        <v>828</v>
      </c>
      <c r="H7" s="832" t="s">
        <v>829</v>
      </c>
      <c r="I7" s="832" t="s">
        <v>830</v>
      </c>
      <c r="J7" s="832" t="s">
        <v>828</v>
      </c>
      <c r="K7" s="832" t="s">
        <v>829</v>
      </c>
      <c r="L7" s="832" t="s">
        <v>830</v>
      </c>
      <c r="M7" s="832" t="s">
        <v>828</v>
      </c>
      <c r="N7" s="832" t="s">
        <v>829</v>
      </c>
      <c r="O7" s="832" t="s">
        <v>830</v>
      </c>
      <c r="P7" s="833" t="s">
        <v>828</v>
      </c>
      <c r="Q7" s="833" t="s">
        <v>829</v>
      </c>
      <c r="R7" s="834" t="s">
        <v>830</v>
      </c>
    </row>
    <row r="8" spans="1:18" ht="13.2">
      <c r="A8" s="163" t="s">
        <v>2</v>
      </c>
      <c r="B8" s="163" t="s">
        <v>222</v>
      </c>
      <c r="C8" s="163" t="s">
        <v>222</v>
      </c>
      <c r="D8" s="164">
        <v>51368.680810000005</v>
      </c>
      <c r="E8" s="165">
        <v>0</v>
      </c>
      <c r="F8" s="165">
        <v>51368.680810000005</v>
      </c>
      <c r="G8" s="165">
        <v>0</v>
      </c>
      <c r="H8" s="165">
        <v>0</v>
      </c>
      <c r="I8" s="165">
        <v>0</v>
      </c>
      <c r="J8" s="165">
        <v>1570.2320300000001</v>
      </c>
      <c r="K8" s="165">
        <v>1.5449999999999998E-2</v>
      </c>
      <c r="L8" s="165">
        <v>1570.24748</v>
      </c>
      <c r="M8" s="165">
        <v>2697.0361400000002</v>
      </c>
      <c r="N8" s="165">
        <v>11.42679</v>
      </c>
      <c r="O8" s="165">
        <v>2708.4629300000001</v>
      </c>
      <c r="P8" s="165">
        <v>4267.2681700000003</v>
      </c>
      <c r="Q8" s="165">
        <v>11.442240000000002</v>
      </c>
      <c r="R8" s="166">
        <v>4278.7104100000006</v>
      </c>
    </row>
    <row r="9" spans="1:18" ht="13.2">
      <c r="A9" s="167"/>
      <c r="B9" s="163" t="s">
        <v>193</v>
      </c>
      <c r="C9" s="163" t="s">
        <v>194</v>
      </c>
      <c r="D9" s="164">
        <v>14689.52448</v>
      </c>
      <c r="E9" s="165">
        <v>0</v>
      </c>
      <c r="F9" s="165">
        <v>14689.52448</v>
      </c>
      <c r="G9" s="165">
        <v>0</v>
      </c>
      <c r="H9" s="165">
        <v>0</v>
      </c>
      <c r="I9" s="165">
        <v>0</v>
      </c>
      <c r="J9" s="165">
        <v>790.91872000000001</v>
      </c>
      <c r="K9" s="165">
        <v>0</v>
      </c>
      <c r="L9" s="165">
        <v>790.91872000000001</v>
      </c>
      <c r="M9" s="165">
        <v>0</v>
      </c>
      <c r="N9" s="165">
        <v>0</v>
      </c>
      <c r="O9" s="165">
        <v>0</v>
      </c>
      <c r="P9" s="165">
        <v>790.91872000000001</v>
      </c>
      <c r="Q9" s="165">
        <v>0</v>
      </c>
      <c r="R9" s="166">
        <v>790.91872000000001</v>
      </c>
    </row>
    <row r="10" spans="1:18" ht="13.2">
      <c r="A10" s="163" t="s">
        <v>831</v>
      </c>
      <c r="B10" s="836"/>
      <c r="C10" s="836"/>
      <c r="D10" s="164">
        <v>66058.205290000013</v>
      </c>
      <c r="E10" s="165">
        <v>0</v>
      </c>
      <c r="F10" s="165">
        <v>66058.205290000013</v>
      </c>
      <c r="G10" s="165">
        <v>0</v>
      </c>
      <c r="H10" s="165">
        <v>0</v>
      </c>
      <c r="I10" s="165">
        <v>0</v>
      </c>
      <c r="J10" s="165">
        <v>2361.1507499999998</v>
      </c>
      <c r="K10" s="165">
        <v>1.5449999999999998E-2</v>
      </c>
      <c r="L10" s="165">
        <v>2361.1662000000001</v>
      </c>
      <c r="M10" s="165">
        <v>2697.0361400000002</v>
      </c>
      <c r="N10" s="165">
        <v>11.42679</v>
      </c>
      <c r="O10" s="165">
        <v>2708.4629300000001</v>
      </c>
      <c r="P10" s="165">
        <v>5058.1868899999999</v>
      </c>
      <c r="Q10" s="165">
        <v>11.442240000000002</v>
      </c>
      <c r="R10" s="166">
        <v>5069.6291300000003</v>
      </c>
    </row>
    <row r="11" spans="1:18" ht="13.2">
      <c r="A11" s="163" t="s">
        <v>3</v>
      </c>
      <c r="B11" s="163" t="s">
        <v>195</v>
      </c>
      <c r="C11" s="163" t="s">
        <v>195</v>
      </c>
      <c r="D11" s="164">
        <v>22925.894929999999</v>
      </c>
      <c r="E11" s="165">
        <v>0</v>
      </c>
      <c r="F11" s="165">
        <v>22925.894929999999</v>
      </c>
      <c r="G11" s="165">
        <v>0</v>
      </c>
      <c r="H11" s="165">
        <v>0</v>
      </c>
      <c r="I11" s="165">
        <v>0</v>
      </c>
      <c r="J11" s="165">
        <v>2330.9635899999998</v>
      </c>
      <c r="K11" s="165">
        <v>6.3824100000000001</v>
      </c>
      <c r="L11" s="165">
        <v>2337.346</v>
      </c>
      <c r="M11" s="165">
        <v>3692.9057000000003</v>
      </c>
      <c r="N11" s="165">
        <v>7.0000000000000007E-5</v>
      </c>
      <c r="O11" s="165">
        <v>3692.9057699999998</v>
      </c>
      <c r="P11" s="165">
        <v>6023.8692899999996</v>
      </c>
      <c r="Q11" s="165">
        <v>6.3824800000000002</v>
      </c>
      <c r="R11" s="166">
        <v>6030.2517699999999</v>
      </c>
    </row>
    <row r="12" spans="1:18" ht="13.2">
      <c r="A12" s="167"/>
      <c r="B12" s="163" t="s">
        <v>103</v>
      </c>
      <c r="C12" s="163" t="s">
        <v>103</v>
      </c>
      <c r="D12" s="164">
        <v>62243.445</v>
      </c>
      <c r="E12" s="165">
        <v>0</v>
      </c>
      <c r="F12" s="165">
        <v>62243.445</v>
      </c>
      <c r="G12" s="165">
        <v>0.11333</v>
      </c>
      <c r="H12" s="165">
        <v>0</v>
      </c>
      <c r="I12" s="165">
        <v>0.11333</v>
      </c>
      <c r="J12" s="165">
        <v>5846.4833499999995</v>
      </c>
      <c r="K12" s="165">
        <v>122.61818</v>
      </c>
      <c r="L12" s="165">
        <v>5969.1015299999999</v>
      </c>
      <c r="M12" s="165">
        <v>12424.5473</v>
      </c>
      <c r="N12" s="165">
        <v>61.011139999999997</v>
      </c>
      <c r="O12" s="165">
        <v>12485.558440000001</v>
      </c>
      <c r="P12" s="165">
        <v>18271.143980000001</v>
      </c>
      <c r="Q12" s="165">
        <v>183.62932000000001</v>
      </c>
      <c r="R12" s="166">
        <v>18454.773300000001</v>
      </c>
    </row>
    <row r="13" spans="1:18" ht="13.2">
      <c r="A13" s="167"/>
      <c r="B13" s="167"/>
      <c r="C13" s="168" t="s">
        <v>164</v>
      </c>
      <c r="D13" s="169">
        <v>1551.55168</v>
      </c>
      <c r="E13" s="121">
        <v>0</v>
      </c>
      <c r="F13" s="121">
        <v>1551.55168</v>
      </c>
      <c r="G13" s="121">
        <v>0</v>
      </c>
      <c r="H13" s="121">
        <v>0</v>
      </c>
      <c r="I13" s="121">
        <v>0</v>
      </c>
      <c r="J13" s="121">
        <v>0</v>
      </c>
      <c r="K13" s="121">
        <v>0</v>
      </c>
      <c r="L13" s="121">
        <v>0</v>
      </c>
      <c r="M13" s="121">
        <v>0</v>
      </c>
      <c r="N13" s="121">
        <v>0</v>
      </c>
      <c r="O13" s="121">
        <v>0</v>
      </c>
      <c r="P13" s="121">
        <v>0</v>
      </c>
      <c r="Q13" s="121">
        <v>0</v>
      </c>
      <c r="R13" s="170">
        <v>0</v>
      </c>
    </row>
    <row r="14" spans="1:18" ht="13.2">
      <c r="A14" s="167"/>
      <c r="B14" s="163" t="s">
        <v>104</v>
      </c>
      <c r="C14" s="163" t="s">
        <v>105</v>
      </c>
      <c r="D14" s="164">
        <v>198104.19016</v>
      </c>
      <c r="E14" s="165">
        <v>0</v>
      </c>
      <c r="F14" s="165">
        <v>198104.19016</v>
      </c>
      <c r="G14" s="165">
        <v>7.26E-3</v>
      </c>
      <c r="H14" s="165">
        <v>0</v>
      </c>
      <c r="I14" s="165">
        <v>7.26E-3</v>
      </c>
      <c r="J14" s="165">
        <v>8202.81113</v>
      </c>
      <c r="K14" s="165">
        <v>475.19580999999994</v>
      </c>
      <c r="L14" s="165">
        <v>8678.0069399999993</v>
      </c>
      <c r="M14" s="165">
        <v>30273.319059999998</v>
      </c>
      <c r="N14" s="165">
        <v>267.66181</v>
      </c>
      <c r="O14" s="165">
        <v>30540.980870000003</v>
      </c>
      <c r="P14" s="165">
        <v>38476.137450000002</v>
      </c>
      <c r="Q14" s="165">
        <v>742.85762</v>
      </c>
      <c r="R14" s="166">
        <v>39218.995069999997</v>
      </c>
    </row>
    <row r="15" spans="1:18" ht="13.2">
      <c r="A15" s="167"/>
      <c r="B15" s="167"/>
      <c r="C15" s="168" t="s">
        <v>196</v>
      </c>
      <c r="D15" s="169">
        <v>19189.904919999997</v>
      </c>
      <c r="E15" s="121">
        <v>0</v>
      </c>
      <c r="F15" s="121">
        <v>19189.904919999997</v>
      </c>
      <c r="G15" s="121">
        <v>0</v>
      </c>
      <c r="H15" s="121">
        <v>0</v>
      </c>
      <c r="I15" s="121">
        <v>0</v>
      </c>
      <c r="J15" s="121">
        <v>3325.7999900000004</v>
      </c>
      <c r="K15" s="121">
        <v>13.800129999999999</v>
      </c>
      <c r="L15" s="121">
        <v>3339.6001200000001</v>
      </c>
      <c r="M15" s="121">
        <v>2290.8113900000003</v>
      </c>
      <c r="N15" s="121">
        <v>0</v>
      </c>
      <c r="O15" s="121">
        <v>2290.8113900000003</v>
      </c>
      <c r="P15" s="121">
        <v>5616.6113800000012</v>
      </c>
      <c r="Q15" s="121">
        <v>13.800129999999999</v>
      </c>
      <c r="R15" s="170">
        <v>5630.4115099999999</v>
      </c>
    </row>
    <row r="16" spans="1:18" ht="13.2">
      <c r="A16" s="167"/>
      <c r="B16" s="167"/>
      <c r="C16" s="168" t="s">
        <v>223</v>
      </c>
      <c r="D16" s="169">
        <v>75.189119999999988</v>
      </c>
      <c r="E16" s="121">
        <v>0</v>
      </c>
      <c r="F16" s="121">
        <v>75.189119999999988</v>
      </c>
      <c r="G16" s="121">
        <v>0</v>
      </c>
      <c r="H16" s="121">
        <v>0</v>
      </c>
      <c r="I16" s="121">
        <v>0</v>
      </c>
      <c r="J16" s="121">
        <v>0</v>
      </c>
      <c r="K16" s="121">
        <v>0</v>
      </c>
      <c r="L16" s="121">
        <v>0</v>
      </c>
      <c r="M16" s="121">
        <v>0</v>
      </c>
      <c r="N16" s="121">
        <v>0</v>
      </c>
      <c r="O16" s="121">
        <v>0</v>
      </c>
      <c r="P16" s="121">
        <v>0</v>
      </c>
      <c r="Q16" s="121">
        <v>0</v>
      </c>
      <c r="R16" s="170">
        <v>0</v>
      </c>
    </row>
    <row r="17" spans="1:18" ht="13.2">
      <c r="A17" s="163" t="s">
        <v>832</v>
      </c>
      <c r="B17" s="836"/>
      <c r="C17" s="836"/>
      <c r="D17" s="164">
        <v>304090.17580999999</v>
      </c>
      <c r="E17" s="165">
        <v>0</v>
      </c>
      <c r="F17" s="165">
        <v>304090.17580999999</v>
      </c>
      <c r="G17" s="165">
        <v>0.12059</v>
      </c>
      <c r="H17" s="165">
        <v>0</v>
      </c>
      <c r="I17" s="165">
        <v>0.12059</v>
      </c>
      <c r="J17" s="165">
        <v>19706.058060000003</v>
      </c>
      <c r="K17" s="165">
        <v>617.99652999999989</v>
      </c>
      <c r="L17" s="165">
        <v>20324.05459</v>
      </c>
      <c r="M17" s="165">
        <v>48681.583450000006</v>
      </c>
      <c r="N17" s="165">
        <v>328.67302000000001</v>
      </c>
      <c r="O17" s="165">
        <v>49010.256470000008</v>
      </c>
      <c r="P17" s="165">
        <v>68387.762099999993</v>
      </c>
      <c r="Q17" s="165">
        <v>946.66955000000007</v>
      </c>
      <c r="R17" s="166">
        <v>69334.431650000013</v>
      </c>
    </row>
    <row r="18" spans="1:18" ht="13.2">
      <c r="A18" s="163" t="s">
        <v>65</v>
      </c>
      <c r="B18" s="163" t="s">
        <v>106</v>
      </c>
      <c r="C18" s="163" t="s">
        <v>106</v>
      </c>
      <c r="D18" s="164">
        <v>42721.886429999999</v>
      </c>
      <c r="E18" s="165">
        <v>0</v>
      </c>
      <c r="F18" s="165">
        <v>42721.886429999999</v>
      </c>
      <c r="G18" s="165">
        <v>1.4827699999999999</v>
      </c>
      <c r="H18" s="165">
        <v>0</v>
      </c>
      <c r="I18" s="165">
        <v>1.4827699999999999</v>
      </c>
      <c r="J18" s="165">
        <v>13253.872280000001</v>
      </c>
      <c r="K18" s="165">
        <v>259.85534999999999</v>
      </c>
      <c r="L18" s="165">
        <v>13513.727630000001</v>
      </c>
      <c r="M18" s="165">
        <v>32787.250029999996</v>
      </c>
      <c r="N18" s="165">
        <v>1804.8552</v>
      </c>
      <c r="O18" s="165">
        <v>34592.105229999994</v>
      </c>
      <c r="P18" s="165">
        <v>46042.605079999994</v>
      </c>
      <c r="Q18" s="165">
        <v>2064.7105500000002</v>
      </c>
      <c r="R18" s="166">
        <v>48107.315629999997</v>
      </c>
    </row>
    <row r="19" spans="1:18" ht="13.2">
      <c r="A19" s="167"/>
      <c r="B19" s="167"/>
      <c r="C19" s="168" t="s">
        <v>319</v>
      </c>
      <c r="D19" s="169">
        <v>4052.03116</v>
      </c>
      <c r="E19" s="121">
        <v>0</v>
      </c>
      <c r="F19" s="121">
        <v>4052.03116</v>
      </c>
      <c r="G19" s="121">
        <v>0</v>
      </c>
      <c r="H19" s="121">
        <v>0</v>
      </c>
      <c r="I19" s="121">
        <v>0</v>
      </c>
      <c r="J19" s="121">
        <v>632.47235000000001</v>
      </c>
      <c r="K19" s="121">
        <v>9.4328500000000002</v>
      </c>
      <c r="L19" s="121">
        <v>641.90519999999992</v>
      </c>
      <c r="M19" s="121">
        <v>827.94905000000006</v>
      </c>
      <c r="N19" s="121">
        <v>3.5099999999999997E-3</v>
      </c>
      <c r="O19" s="121">
        <v>827.95256000000006</v>
      </c>
      <c r="P19" s="121">
        <v>1460.4213999999999</v>
      </c>
      <c r="Q19" s="121">
        <v>9.4363600000000005</v>
      </c>
      <c r="R19" s="170">
        <v>1469.8577600000001</v>
      </c>
    </row>
    <row r="20" spans="1:18" ht="13.2">
      <c r="A20" s="167"/>
      <c r="B20" s="163" t="s">
        <v>224</v>
      </c>
      <c r="C20" s="163" t="s">
        <v>224</v>
      </c>
      <c r="D20" s="164">
        <v>50922.245569999999</v>
      </c>
      <c r="E20" s="165">
        <v>0</v>
      </c>
      <c r="F20" s="165">
        <v>50922.245569999999</v>
      </c>
      <c r="G20" s="165">
        <v>0</v>
      </c>
      <c r="H20" s="165">
        <v>0</v>
      </c>
      <c r="I20" s="165">
        <v>0</v>
      </c>
      <c r="J20" s="165">
        <v>4360.7370999999994</v>
      </c>
      <c r="K20" s="165">
        <v>38.000889999999998</v>
      </c>
      <c r="L20" s="165">
        <v>4398.7379900000005</v>
      </c>
      <c r="M20" s="165">
        <v>5782.4107699999995</v>
      </c>
      <c r="N20" s="165">
        <v>10.04142</v>
      </c>
      <c r="O20" s="165">
        <v>5792.4521899999991</v>
      </c>
      <c r="P20" s="165">
        <v>10143.147870000001</v>
      </c>
      <c r="Q20" s="165">
        <v>48.042310000000001</v>
      </c>
      <c r="R20" s="166">
        <v>10191.19018</v>
      </c>
    </row>
    <row r="21" spans="1:18" ht="13.2">
      <c r="A21" s="167"/>
      <c r="B21" s="163" t="s">
        <v>303</v>
      </c>
      <c r="C21" s="163" t="s">
        <v>304</v>
      </c>
      <c r="D21" s="164">
        <v>9067.2186300000012</v>
      </c>
      <c r="E21" s="165">
        <v>0</v>
      </c>
      <c r="F21" s="165">
        <v>9067.2186300000012</v>
      </c>
      <c r="G21" s="165">
        <v>0</v>
      </c>
      <c r="H21" s="165">
        <v>0</v>
      </c>
      <c r="I21" s="165">
        <v>0</v>
      </c>
      <c r="J21" s="165">
        <v>121.11963</v>
      </c>
      <c r="K21" s="165">
        <v>0</v>
      </c>
      <c r="L21" s="165">
        <v>121.11963</v>
      </c>
      <c r="M21" s="165">
        <v>84.443020000000004</v>
      </c>
      <c r="N21" s="165">
        <v>0</v>
      </c>
      <c r="O21" s="165">
        <v>84.443020000000004</v>
      </c>
      <c r="P21" s="165">
        <v>205.56265000000002</v>
      </c>
      <c r="Q21" s="165">
        <v>0</v>
      </c>
      <c r="R21" s="166">
        <v>205.56264999999999</v>
      </c>
    </row>
    <row r="22" spans="1:18" ht="13.2">
      <c r="A22" s="167"/>
      <c r="B22" s="163" t="s">
        <v>320</v>
      </c>
      <c r="C22" s="163" t="s">
        <v>321</v>
      </c>
      <c r="D22" s="164">
        <v>9951.9305199999999</v>
      </c>
      <c r="E22" s="165">
        <v>0</v>
      </c>
      <c r="F22" s="165">
        <v>9951.9305199999999</v>
      </c>
      <c r="G22" s="165">
        <v>0</v>
      </c>
      <c r="H22" s="165">
        <v>0</v>
      </c>
      <c r="I22" s="165">
        <v>0</v>
      </c>
      <c r="J22" s="165">
        <v>1174.1215199999999</v>
      </c>
      <c r="K22" s="165">
        <v>27.676539999999999</v>
      </c>
      <c r="L22" s="165">
        <v>1201.7980600000001</v>
      </c>
      <c r="M22" s="165">
        <v>8160.3638000000001</v>
      </c>
      <c r="N22" s="165">
        <v>7.0000000000000007E-5</v>
      </c>
      <c r="O22" s="165">
        <v>8160.3638700000001</v>
      </c>
      <c r="P22" s="165">
        <v>9334.4853199999998</v>
      </c>
      <c r="Q22" s="165">
        <v>27.67661</v>
      </c>
      <c r="R22" s="166">
        <v>9362.1619300000002</v>
      </c>
    </row>
    <row r="23" spans="1:18" ht="13.2">
      <c r="A23" s="163" t="s">
        <v>833</v>
      </c>
      <c r="B23" s="836"/>
      <c r="C23" s="836"/>
      <c r="D23" s="164">
        <v>116715.31230999999</v>
      </c>
      <c r="E23" s="165">
        <v>0</v>
      </c>
      <c r="F23" s="165">
        <v>116715.31230999999</v>
      </c>
      <c r="G23" s="165">
        <v>1.4827699999999999</v>
      </c>
      <c r="H23" s="165">
        <v>0</v>
      </c>
      <c r="I23" s="165">
        <v>1.4827699999999999</v>
      </c>
      <c r="J23" s="165">
        <v>19542.32288</v>
      </c>
      <c r="K23" s="165">
        <v>334.96562999999992</v>
      </c>
      <c r="L23" s="165">
        <v>19877.288509999998</v>
      </c>
      <c r="M23" s="165">
        <v>47642.416669999991</v>
      </c>
      <c r="N23" s="165">
        <v>1814.9002</v>
      </c>
      <c r="O23" s="165">
        <v>49457.316869999995</v>
      </c>
      <c r="P23" s="165">
        <v>67186.222319999986</v>
      </c>
      <c r="Q23" s="165">
        <v>2149.8658300000002</v>
      </c>
      <c r="R23" s="166">
        <v>69336.088149999996</v>
      </c>
    </row>
    <row r="24" spans="1:18" ht="13.2">
      <c r="A24" s="163" t="s">
        <v>5</v>
      </c>
      <c r="B24" s="163" t="s">
        <v>5</v>
      </c>
      <c r="C24" s="163" t="s">
        <v>5</v>
      </c>
      <c r="D24" s="164">
        <v>377174.31916999997</v>
      </c>
      <c r="E24" s="165">
        <v>0</v>
      </c>
      <c r="F24" s="165">
        <v>377174.31916999997</v>
      </c>
      <c r="G24" s="165">
        <v>0.69840999999999986</v>
      </c>
      <c r="H24" s="165">
        <v>0</v>
      </c>
      <c r="I24" s="165">
        <v>0.69840999999999986</v>
      </c>
      <c r="J24" s="165">
        <v>24740.021860000004</v>
      </c>
      <c r="K24" s="165">
        <v>1213.3512900000001</v>
      </c>
      <c r="L24" s="165">
        <v>25953.373149999999</v>
      </c>
      <c r="M24" s="165">
        <v>255704.32844000001</v>
      </c>
      <c r="N24" s="165">
        <v>1685.2721999999999</v>
      </c>
      <c r="O24" s="165">
        <v>257389.60064000002</v>
      </c>
      <c r="P24" s="165">
        <v>280445.04871</v>
      </c>
      <c r="Q24" s="165">
        <v>2898.6234899999999</v>
      </c>
      <c r="R24" s="166">
        <v>283343.67219999997</v>
      </c>
    </row>
    <row r="25" spans="1:18" ht="13.2">
      <c r="A25" s="167"/>
      <c r="B25" s="167"/>
      <c r="C25" s="168" t="s">
        <v>107</v>
      </c>
      <c r="D25" s="169">
        <v>132401.86898999999</v>
      </c>
      <c r="E25" s="121">
        <v>82.317669999999993</v>
      </c>
      <c r="F25" s="121">
        <v>132484.18666000001</v>
      </c>
      <c r="G25" s="121">
        <v>8.6499999999999997E-3</v>
      </c>
      <c r="H25" s="121">
        <v>0</v>
      </c>
      <c r="I25" s="121">
        <v>8.6499999999999997E-3</v>
      </c>
      <c r="J25" s="121">
        <v>15857.866840000001</v>
      </c>
      <c r="K25" s="121">
        <v>2474.4651699999999</v>
      </c>
      <c r="L25" s="121">
        <v>18332.332009999998</v>
      </c>
      <c r="M25" s="121">
        <v>128183.32956999999</v>
      </c>
      <c r="N25" s="121">
        <v>1808.1196</v>
      </c>
      <c r="O25" s="121">
        <v>129991.44917000001</v>
      </c>
      <c r="P25" s="121">
        <v>144041.20506000001</v>
      </c>
      <c r="Q25" s="121">
        <v>4282.5847699999995</v>
      </c>
      <c r="R25" s="170">
        <v>148323.78982999999</v>
      </c>
    </row>
    <row r="26" spans="1:18" ht="13.2">
      <c r="A26" s="167"/>
      <c r="B26" s="167"/>
      <c r="C26" s="168" t="s">
        <v>197</v>
      </c>
      <c r="D26" s="169">
        <v>97778.289629999999</v>
      </c>
      <c r="E26" s="121">
        <v>9.4504099999999998</v>
      </c>
      <c r="F26" s="121">
        <v>97787.740040000004</v>
      </c>
      <c r="G26" s="121">
        <v>0</v>
      </c>
      <c r="H26" s="121">
        <v>0</v>
      </c>
      <c r="I26" s="121">
        <v>0</v>
      </c>
      <c r="J26" s="121">
        <v>4531.4225299999998</v>
      </c>
      <c r="K26" s="121">
        <v>22.211089999999999</v>
      </c>
      <c r="L26" s="121">
        <v>4553.6336200000005</v>
      </c>
      <c r="M26" s="121">
        <v>3042.5822499999999</v>
      </c>
      <c r="N26" s="121">
        <v>0</v>
      </c>
      <c r="O26" s="121">
        <v>3042.5822499999999</v>
      </c>
      <c r="P26" s="121">
        <v>7574.0047800000002</v>
      </c>
      <c r="Q26" s="121">
        <v>22.211089999999999</v>
      </c>
      <c r="R26" s="170">
        <v>7596.21587</v>
      </c>
    </row>
    <row r="27" spans="1:18" ht="13.2">
      <c r="A27" s="167"/>
      <c r="B27" s="167"/>
      <c r="C27" s="168" t="s">
        <v>108</v>
      </c>
      <c r="D27" s="169">
        <v>143529.12262999997</v>
      </c>
      <c r="E27" s="121">
        <v>322.18721999999997</v>
      </c>
      <c r="F27" s="121">
        <v>143851.30984999999</v>
      </c>
      <c r="G27" s="121">
        <v>6.4549999999999996E-2</v>
      </c>
      <c r="H27" s="121">
        <v>0</v>
      </c>
      <c r="I27" s="121">
        <v>6.4549999999999996E-2</v>
      </c>
      <c r="J27" s="121">
        <v>8845.0951700000023</v>
      </c>
      <c r="K27" s="121">
        <v>322.58608000000004</v>
      </c>
      <c r="L27" s="121">
        <v>9167.6812499999996</v>
      </c>
      <c r="M27" s="121">
        <v>35060.257590000001</v>
      </c>
      <c r="N27" s="121">
        <v>328.95157999999998</v>
      </c>
      <c r="O27" s="121">
        <v>35389.209170000002</v>
      </c>
      <c r="P27" s="121">
        <v>43905.417309999997</v>
      </c>
      <c r="Q27" s="121">
        <v>651.53766000000007</v>
      </c>
      <c r="R27" s="170">
        <v>44556.954969999999</v>
      </c>
    </row>
    <row r="28" spans="1:18" ht="13.2">
      <c r="A28" s="167"/>
      <c r="B28" s="167"/>
      <c r="C28" s="168" t="s">
        <v>225</v>
      </c>
      <c r="D28" s="169">
        <v>23019.852549999996</v>
      </c>
      <c r="E28" s="121">
        <v>0</v>
      </c>
      <c r="F28" s="121">
        <v>23019.852549999996</v>
      </c>
      <c r="G28" s="121">
        <v>0</v>
      </c>
      <c r="H28" s="121">
        <v>0</v>
      </c>
      <c r="I28" s="121">
        <v>0</v>
      </c>
      <c r="J28" s="121">
        <v>3119.7870099999996</v>
      </c>
      <c r="K28" s="121">
        <v>478.45926000000003</v>
      </c>
      <c r="L28" s="121">
        <v>3598.2462699999996</v>
      </c>
      <c r="M28" s="121">
        <v>3535.3907999999997</v>
      </c>
      <c r="N28" s="121">
        <v>20.089860000000002</v>
      </c>
      <c r="O28" s="121">
        <v>3555.4806600000002</v>
      </c>
      <c r="P28" s="121">
        <v>6655.1778099999992</v>
      </c>
      <c r="Q28" s="121">
        <v>498.54912000000002</v>
      </c>
      <c r="R28" s="170">
        <v>7153.7269299999998</v>
      </c>
    </row>
    <row r="29" spans="1:18" ht="13.2">
      <c r="A29" s="167"/>
      <c r="B29" s="167"/>
      <c r="C29" s="168" t="s">
        <v>152</v>
      </c>
      <c r="D29" s="169">
        <v>73362.795719999995</v>
      </c>
      <c r="E29" s="121">
        <v>0</v>
      </c>
      <c r="F29" s="121">
        <v>73362.795719999995</v>
      </c>
      <c r="G29" s="121">
        <v>0</v>
      </c>
      <c r="H29" s="121">
        <v>0</v>
      </c>
      <c r="I29" s="121">
        <v>0</v>
      </c>
      <c r="J29" s="121">
        <v>7478.9590599999992</v>
      </c>
      <c r="K29" s="121">
        <v>0.40001999999999999</v>
      </c>
      <c r="L29" s="121">
        <v>7479.3590800000002</v>
      </c>
      <c r="M29" s="121">
        <v>9760.8451000000005</v>
      </c>
      <c r="N29" s="121">
        <v>0</v>
      </c>
      <c r="O29" s="121">
        <v>9760.8451000000005</v>
      </c>
      <c r="P29" s="121">
        <v>17239.80416</v>
      </c>
      <c r="Q29" s="121">
        <v>0.40001999999999999</v>
      </c>
      <c r="R29" s="170">
        <v>17240.204180000001</v>
      </c>
    </row>
    <row r="30" spans="1:18" ht="13.2">
      <c r="A30" s="167"/>
      <c r="B30" s="167"/>
      <c r="C30" s="168" t="s">
        <v>198</v>
      </c>
      <c r="D30" s="169">
        <v>94052.740160000001</v>
      </c>
      <c r="E30" s="121">
        <v>0</v>
      </c>
      <c r="F30" s="121">
        <v>94052.740160000001</v>
      </c>
      <c r="G30" s="121">
        <v>0</v>
      </c>
      <c r="H30" s="121">
        <v>0</v>
      </c>
      <c r="I30" s="121">
        <v>0</v>
      </c>
      <c r="J30" s="121">
        <v>3718.9934500000004</v>
      </c>
      <c r="K30" s="121">
        <v>86.257269999999991</v>
      </c>
      <c r="L30" s="121">
        <v>3805.2507199999995</v>
      </c>
      <c r="M30" s="121">
        <v>7901.7398199999998</v>
      </c>
      <c r="N30" s="121">
        <v>5.1399999999999996E-3</v>
      </c>
      <c r="O30" s="121">
        <v>7901.74496</v>
      </c>
      <c r="P30" s="121">
        <v>11620.733269999999</v>
      </c>
      <c r="Q30" s="121">
        <v>86.262409999999988</v>
      </c>
      <c r="R30" s="170">
        <v>11706.99568</v>
      </c>
    </row>
    <row r="31" spans="1:18" ht="13.2">
      <c r="A31" s="167"/>
      <c r="B31" s="167"/>
      <c r="C31" s="168" t="s">
        <v>199</v>
      </c>
      <c r="D31" s="169">
        <v>47802.333159999995</v>
      </c>
      <c r="E31" s="121">
        <v>0</v>
      </c>
      <c r="F31" s="121">
        <v>47802.333159999995</v>
      </c>
      <c r="G31" s="121">
        <v>0</v>
      </c>
      <c r="H31" s="121">
        <v>0</v>
      </c>
      <c r="I31" s="121">
        <v>0</v>
      </c>
      <c r="J31" s="121">
        <v>2069.53494</v>
      </c>
      <c r="K31" s="121">
        <v>42.930990000000001</v>
      </c>
      <c r="L31" s="121">
        <v>2112.4659300000003</v>
      </c>
      <c r="M31" s="121">
        <v>2632.8461299999999</v>
      </c>
      <c r="N31" s="121">
        <v>0</v>
      </c>
      <c r="O31" s="121">
        <v>2632.8461299999999</v>
      </c>
      <c r="P31" s="121">
        <v>4702.3810700000004</v>
      </c>
      <c r="Q31" s="121">
        <v>42.930990000000001</v>
      </c>
      <c r="R31" s="170">
        <v>4745.3120599999993</v>
      </c>
    </row>
    <row r="32" spans="1:18" ht="13.2">
      <c r="A32" s="167"/>
      <c r="B32" s="167"/>
      <c r="C32" s="168" t="s">
        <v>305</v>
      </c>
      <c r="D32" s="169">
        <v>4870.3678399999999</v>
      </c>
      <c r="E32" s="121">
        <v>0</v>
      </c>
      <c r="F32" s="121">
        <v>4870.3678399999999</v>
      </c>
      <c r="G32" s="121">
        <v>0</v>
      </c>
      <c r="H32" s="121">
        <v>0</v>
      </c>
      <c r="I32" s="121">
        <v>0</v>
      </c>
      <c r="J32" s="121">
        <v>27.790179999999999</v>
      </c>
      <c r="K32" s="121">
        <v>0</v>
      </c>
      <c r="L32" s="121">
        <v>27.790179999999999</v>
      </c>
      <c r="M32" s="121">
        <v>508.62049999999999</v>
      </c>
      <c r="N32" s="121">
        <v>0</v>
      </c>
      <c r="O32" s="121">
        <v>508.62049999999999</v>
      </c>
      <c r="P32" s="121">
        <v>536.41068000000007</v>
      </c>
      <c r="Q32" s="121">
        <v>0</v>
      </c>
      <c r="R32" s="170">
        <v>536.41068000000007</v>
      </c>
    </row>
    <row r="33" spans="1:18" ht="13.2">
      <c r="A33" s="167"/>
      <c r="B33" s="167"/>
      <c r="C33" s="168" t="s">
        <v>200</v>
      </c>
      <c r="D33" s="169">
        <v>46387.091100000005</v>
      </c>
      <c r="E33" s="121">
        <v>0</v>
      </c>
      <c r="F33" s="121">
        <v>46387.091100000005</v>
      </c>
      <c r="G33" s="121">
        <v>0</v>
      </c>
      <c r="H33" s="121">
        <v>0</v>
      </c>
      <c r="I33" s="121">
        <v>0</v>
      </c>
      <c r="J33" s="121">
        <v>3238.4124900000002</v>
      </c>
      <c r="K33" s="121">
        <v>3.8013400000000002</v>
      </c>
      <c r="L33" s="121">
        <v>3242.2138300000001</v>
      </c>
      <c r="M33" s="121">
        <v>3944.7996499999999</v>
      </c>
      <c r="N33" s="121">
        <v>0</v>
      </c>
      <c r="O33" s="121">
        <v>3944.7996499999999</v>
      </c>
      <c r="P33" s="121">
        <v>7183.2121400000005</v>
      </c>
      <c r="Q33" s="121">
        <v>3.8013400000000002</v>
      </c>
      <c r="R33" s="170">
        <v>7187.0134800000005</v>
      </c>
    </row>
    <row r="34" spans="1:18" ht="13.2">
      <c r="A34" s="167"/>
      <c r="B34" s="167"/>
      <c r="C34" s="168" t="s">
        <v>285</v>
      </c>
      <c r="D34" s="169">
        <v>3650.4893499999998</v>
      </c>
      <c r="E34" s="121">
        <v>0</v>
      </c>
      <c r="F34" s="121">
        <v>3650.4893499999998</v>
      </c>
      <c r="G34" s="121">
        <v>0</v>
      </c>
      <c r="H34" s="121">
        <v>0</v>
      </c>
      <c r="I34" s="121">
        <v>0</v>
      </c>
      <c r="J34" s="121">
        <v>0</v>
      </c>
      <c r="K34" s="121">
        <v>0</v>
      </c>
      <c r="L34" s="121">
        <v>0</v>
      </c>
      <c r="M34" s="121">
        <v>0</v>
      </c>
      <c r="N34" s="121">
        <v>0</v>
      </c>
      <c r="O34" s="121">
        <v>0</v>
      </c>
      <c r="P34" s="121">
        <v>0</v>
      </c>
      <c r="Q34" s="121">
        <v>0</v>
      </c>
      <c r="R34" s="170">
        <v>0</v>
      </c>
    </row>
    <row r="35" spans="1:18" ht="13.2">
      <c r="A35" s="167"/>
      <c r="B35" s="163" t="s">
        <v>109</v>
      </c>
      <c r="C35" s="163" t="s">
        <v>109</v>
      </c>
      <c r="D35" s="164">
        <v>73027.242409999992</v>
      </c>
      <c r="E35" s="165">
        <v>0</v>
      </c>
      <c r="F35" s="165">
        <v>73027.242409999992</v>
      </c>
      <c r="G35" s="165">
        <v>0.30099999999999999</v>
      </c>
      <c r="H35" s="165">
        <v>0</v>
      </c>
      <c r="I35" s="165">
        <v>0.30099999999999999</v>
      </c>
      <c r="J35" s="165">
        <v>5484.5893399999995</v>
      </c>
      <c r="K35" s="165">
        <v>185.85130000000001</v>
      </c>
      <c r="L35" s="165">
        <v>5670.4406399999998</v>
      </c>
      <c r="M35" s="165">
        <v>4868.7806400000009</v>
      </c>
      <c r="N35" s="165">
        <v>213.18146999999999</v>
      </c>
      <c r="O35" s="165">
        <v>5081.9621099999995</v>
      </c>
      <c r="P35" s="165">
        <v>10353.670980000001</v>
      </c>
      <c r="Q35" s="165">
        <v>399.03277000000003</v>
      </c>
      <c r="R35" s="166">
        <v>10752.703750000001</v>
      </c>
    </row>
    <row r="36" spans="1:18" ht="13.2">
      <c r="A36" s="167"/>
      <c r="B36" s="163" t="s">
        <v>179</v>
      </c>
      <c r="C36" s="163" t="s">
        <v>226</v>
      </c>
      <c r="D36" s="164">
        <v>24748.85153</v>
      </c>
      <c r="E36" s="165">
        <v>0</v>
      </c>
      <c r="F36" s="165">
        <v>24748.85153</v>
      </c>
      <c r="G36" s="165">
        <v>0</v>
      </c>
      <c r="H36" s="165">
        <v>0</v>
      </c>
      <c r="I36" s="165">
        <v>0</v>
      </c>
      <c r="J36" s="165">
        <v>2966.7748700000002</v>
      </c>
      <c r="K36" s="165">
        <v>30.239789999999999</v>
      </c>
      <c r="L36" s="165">
        <v>2997.0146600000003</v>
      </c>
      <c r="M36" s="165">
        <v>1266.5105900000001</v>
      </c>
      <c r="N36" s="165">
        <v>6.7428599999999994</v>
      </c>
      <c r="O36" s="165">
        <v>1273.2534499999999</v>
      </c>
      <c r="P36" s="165">
        <v>4233.2854600000001</v>
      </c>
      <c r="Q36" s="165">
        <v>36.98265</v>
      </c>
      <c r="R36" s="166">
        <v>4270.26811</v>
      </c>
    </row>
    <row r="37" spans="1:18" ht="13.2">
      <c r="A37" s="167"/>
      <c r="B37" s="167"/>
      <c r="C37" s="168" t="s">
        <v>306</v>
      </c>
      <c r="D37" s="169">
        <v>4258.7414500000004</v>
      </c>
      <c r="E37" s="121">
        <v>0</v>
      </c>
      <c r="F37" s="121">
        <v>4258.7414500000004</v>
      </c>
      <c r="G37" s="121">
        <v>0</v>
      </c>
      <c r="H37" s="121">
        <v>0</v>
      </c>
      <c r="I37" s="121">
        <v>0</v>
      </c>
      <c r="J37" s="121">
        <v>115.78367</v>
      </c>
      <c r="K37" s="121">
        <v>0</v>
      </c>
      <c r="L37" s="121">
        <v>115.78367</v>
      </c>
      <c r="M37" s="121">
        <v>1229.97397</v>
      </c>
      <c r="N37" s="121">
        <v>1.40222</v>
      </c>
      <c r="O37" s="121">
        <v>1231.37619</v>
      </c>
      <c r="P37" s="121">
        <v>1345.7576399999998</v>
      </c>
      <c r="Q37" s="121">
        <v>1.40222</v>
      </c>
      <c r="R37" s="170">
        <v>1347.1598600000002</v>
      </c>
    </row>
    <row r="38" spans="1:18" ht="13.2">
      <c r="A38" s="167"/>
      <c r="B38" s="163" t="s">
        <v>110</v>
      </c>
      <c r="C38" s="163" t="s">
        <v>227</v>
      </c>
      <c r="D38" s="164">
        <v>18601.601440000002</v>
      </c>
      <c r="E38" s="165">
        <v>0</v>
      </c>
      <c r="F38" s="165">
        <v>18601.601440000002</v>
      </c>
      <c r="G38" s="165">
        <v>0</v>
      </c>
      <c r="H38" s="165">
        <v>0</v>
      </c>
      <c r="I38" s="165">
        <v>0</v>
      </c>
      <c r="J38" s="165">
        <v>952.93626000000006</v>
      </c>
      <c r="K38" s="165">
        <v>1.76054</v>
      </c>
      <c r="L38" s="165">
        <v>954.69680000000005</v>
      </c>
      <c r="M38" s="165">
        <v>1898.82662</v>
      </c>
      <c r="N38" s="165">
        <v>0</v>
      </c>
      <c r="O38" s="165">
        <v>1898.82662</v>
      </c>
      <c r="P38" s="165">
        <v>2851.7628799999998</v>
      </c>
      <c r="Q38" s="165">
        <v>1.76054</v>
      </c>
      <c r="R38" s="166">
        <v>2853.52342</v>
      </c>
    </row>
    <row r="39" spans="1:18" ht="13.2">
      <c r="A39" s="167"/>
      <c r="B39" s="167"/>
      <c r="C39" s="168" t="s">
        <v>111</v>
      </c>
      <c r="D39" s="169">
        <v>66859.318599999999</v>
      </c>
      <c r="E39" s="121">
        <v>0</v>
      </c>
      <c r="F39" s="121">
        <v>66859.318599999999</v>
      </c>
      <c r="G39" s="121">
        <v>3.1879999999999999E-2</v>
      </c>
      <c r="H39" s="121">
        <v>0</v>
      </c>
      <c r="I39" s="121">
        <v>3.1879999999999999E-2</v>
      </c>
      <c r="J39" s="121">
        <v>10269.626380000002</v>
      </c>
      <c r="K39" s="121">
        <v>1008.01689</v>
      </c>
      <c r="L39" s="121">
        <v>11277.643270000002</v>
      </c>
      <c r="M39" s="121">
        <v>12609.947799999998</v>
      </c>
      <c r="N39" s="121">
        <v>51.315940000000005</v>
      </c>
      <c r="O39" s="121">
        <v>12661.263739999999</v>
      </c>
      <c r="P39" s="121">
        <v>22879.606059999998</v>
      </c>
      <c r="Q39" s="121">
        <v>1059.3328300000001</v>
      </c>
      <c r="R39" s="170">
        <v>23938.938889999998</v>
      </c>
    </row>
    <row r="40" spans="1:18" ht="13.2">
      <c r="A40" s="167"/>
      <c r="B40" s="163" t="s">
        <v>112</v>
      </c>
      <c r="C40" s="163" t="s">
        <v>228</v>
      </c>
      <c r="D40" s="164">
        <v>8726.3206799999989</v>
      </c>
      <c r="E40" s="165">
        <v>0</v>
      </c>
      <c r="F40" s="165">
        <v>8726.3206799999989</v>
      </c>
      <c r="G40" s="165">
        <v>0</v>
      </c>
      <c r="H40" s="165">
        <v>0</v>
      </c>
      <c r="I40" s="165">
        <v>0</v>
      </c>
      <c r="J40" s="165">
        <v>1393.4034899999999</v>
      </c>
      <c r="K40" s="165">
        <v>16.17531</v>
      </c>
      <c r="L40" s="165">
        <v>1409.5787999999998</v>
      </c>
      <c r="M40" s="165">
        <v>1963.1020900000001</v>
      </c>
      <c r="N40" s="165">
        <v>2.3462199999999998</v>
      </c>
      <c r="O40" s="165">
        <v>1965.44831</v>
      </c>
      <c r="P40" s="165">
        <v>3356.50558</v>
      </c>
      <c r="Q40" s="165">
        <v>18.521529999999998</v>
      </c>
      <c r="R40" s="166">
        <v>3375.02711</v>
      </c>
    </row>
    <row r="41" spans="1:18" ht="13.2">
      <c r="A41" s="167"/>
      <c r="B41" s="167"/>
      <c r="C41" s="168" t="s">
        <v>113</v>
      </c>
      <c r="D41" s="169">
        <v>45225.963269999993</v>
      </c>
      <c r="E41" s="121">
        <v>0</v>
      </c>
      <c r="F41" s="121">
        <v>45225.963269999993</v>
      </c>
      <c r="G41" s="121">
        <v>2.0000000000000001E-4</v>
      </c>
      <c r="H41" s="121">
        <v>0</v>
      </c>
      <c r="I41" s="121">
        <v>2.0000000000000001E-4</v>
      </c>
      <c r="J41" s="121">
        <v>5556.0400099999997</v>
      </c>
      <c r="K41" s="121">
        <v>384.09231999999997</v>
      </c>
      <c r="L41" s="121">
        <v>5940.1323300000004</v>
      </c>
      <c r="M41" s="121">
        <v>14972.27866</v>
      </c>
      <c r="N41" s="121">
        <v>95.097430000000003</v>
      </c>
      <c r="O41" s="121">
        <v>15067.37609</v>
      </c>
      <c r="P41" s="121">
        <v>20528.318870000003</v>
      </c>
      <c r="Q41" s="121">
        <v>479.18975</v>
      </c>
      <c r="R41" s="170">
        <v>21007.508620000001</v>
      </c>
    </row>
    <row r="42" spans="1:18" ht="13.2">
      <c r="A42" s="167"/>
      <c r="B42" s="163" t="s">
        <v>229</v>
      </c>
      <c r="C42" s="163" t="s">
        <v>230</v>
      </c>
      <c r="D42" s="164">
        <v>9016.4107100000001</v>
      </c>
      <c r="E42" s="165">
        <v>0</v>
      </c>
      <c r="F42" s="165">
        <v>9016.4107100000001</v>
      </c>
      <c r="G42" s="165">
        <v>0</v>
      </c>
      <c r="H42" s="165">
        <v>0</v>
      </c>
      <c r="I42" s="165">
        <v>0</v>
      </c>
      <c r="J42" s="165">
        <v>753.15743000000009</v>
      </c>
      <c r="K42" s="165">
        <v>29.956199999999999</v>
      </c>
      <c r="L42" s="165">
        <v>783.11363000000006</v>
      </c>
      <c r="M42" s="165">
        <v>423.65777000000003</v>
      </c>
      <c r="N42" s="165">
        <v>0</v>
      </c>
      <c r="O42" s="165">
        <v>423.65777000000003</v>
      </c>
      <c r="P42" s="165">
        <v>1176.8152000000002</v>
      </c>
      <c r="Q42" s="165">
        <v>29.956199999999999</v>
      </c>
      <c r="R42" s="166">
        <v>1206.7713999999999</v>
      </c>
    </row>
    <row r="43" spans="1:18" ht="13.2">
      <c r="A43" s="163" t="s">
        <v>834</v>
      </c>
      <c r="B43" s="836"/>
      <c r="C43" s="836"/>
      <c r="D43" s="164">
        <v>1294493.7203900001</v>
      </c>
      <c r="E43" s="165">
        <v>413.95529999999997</v>
      </c>
      <c r="F43" s="165">
        <v>1294907.6756899999</v>
      </c>
      <c r="G43" s="165">
        <v>1.1046899999999997</v>
      </c>
      <c r="H43" s="165">
        <v>0</v>
      </c>
      <c r="I43" s="165">
        <v>1.1046899999999997</v>
      </c>
      <c r="J43" s="165">
        <v>101120.19498000001</v>
      </c>
      <c r="K43" s="165">
        <v>6300.5548599999984</v>
      </c>
      <c r="L43" s="165">
        <v>107420.74983999999</v>
      </c>
      <c r="M43" s="165">
        <v>489507.81799000001</v>
      </c>
      <c r="N43" s="165">
        <v>4212.5245200000008</v>
      </c>
      <c r="O43" s="165">
        <v>493720.34250999999</v>
      </c>
      <c r="P43" s="165">
        <v>590629.11765999999</v>
      </c>
      <c r="Q43" s="165">
        <v>10513.079379999997</v>
      </c>
      <c r="R43" s="166">
        <v>601142.19704000012</v>
      </c>
    </row>
    <row r="44" spans="1:18" ht="13.2">
      <c r="A44" s="163" t="s">
        <v>6</v>
      </c>
      <c r="B44" s="163" t="s">
        <v>114</v>
      </c>
      <c r="C44" s="163" t="s">
        <v>6</v>
      </c>
      <c r="D44" s="164">
        <v>78325.511810000011</v>
      </c>
      <c r="E44" s="165">
        <v>0</v>
      </c>
      <c r="F44" s="165">
        <v>78325.511810000011</v>
      </c>
      <c r="G44" s="165">
        <v>2.0700000000000002E-3</v>
      </c>
      <c r="H44" s="165">
        <v>0</v>
      </c>
      <c r="I44" s="165">
        <v>2.0700000000000002E-3</v>
      </c>
      <c r="J44" s="165">
        <v>3780.5914699999998</v>
      </c>
      <c r="K44" s="165">
        <v>549.90604999999994</v>
      </c>
      <c r="L44" s="165">
        <v>4330.4975199999999</v>
      </c>
      <c r="M44" s="165">
        <v>8587.4766</v>
      </c>
      <c r="N44" s="165">
        <v>557.14796000000013</v>
      </c>
      <c r="O44" s="165">
        <v>9144.6245600000002</v>
      </c>
      <c r="P44" s="165">
        <v>12368.07014</v>
      </c>
      <c r="Q44" s="165">
        <v>1107.0540100000001</v>
      </c>
      <c r="R44" s="166">
        <v>13475.124149999998</v>
      </c>
    </row>
    <row r="45" spans="1:18" ht="13.2">
      <c r="A45" s="167"/>
      <c r="B45" s="167"/>
      <c r="C45" s="168" t="s">
        <v>216</v>
      </c>
      <c r="D45" s="169">
        <v>24779.799870000003</v>
      </c>
      <c r="E45" s="121">
        <v>0</v>
      </c>
      <c r="F45" s="121">
        <v>24779.799870000003</v>
      </c>
      <c r="G45" s="121">
        <v>0</v>
      </c>
      <c r="H45" s="121">
        <v>0</v>
      </c>
      <c r="I45" s="121">
        <v>0</v>
      </c>
      <c r="J45" s="121">
        <v>1331.8234399999999</v>
      </c>
      <c r="K45" s="121">
        <v>0.54907000000000006</v>
      </c>
      <c r="L45" s="121">
        <v>1332.3725099999999</v>
      </c>
      <c r="M45" s="121">
        <v>773.18670999999995</v>
      </c>
      <c r="N45" s="121">
        <v>0</v>
      </c>
      <c r="O45" s="121">
        <v>773.18670999999995</v>
      </c>
      <c r="P45" s="121">
        <v>2105.0101500000001</v>
      </c>
      <c r="Q45" s="121">
        <v>0.54907000000000006</v>
      </c>
      <c r="R45" s="170">
        <v>2105.5592200000001</v>
      </c>
    </row>
    <row r="46" spans="1:18" ht="13.2">
      <c r="A46" s="167"/>
      <c r="B46" s="163" t="s">
        <v>286</v>
      </c>
      <c r="C46" s="163" t="s">
        <v>286</v>
      </c>
      <c r="D46" s="164">
        <v>14180.876030000001</v>
      </c>
      <c r="E46" s="165">
        <v>0</v>
      </c>
      <c r="F46" s="165">
        <v>14180.876030000001</v>
      </c>
      <c r="G46" s="165">
        <v>0</v>
      </c>
      <c r="H46" s="165">
        <v>0</v>
      </c>
      <c r="I46" s="165">
        <v>0</v>
      </c>
      <c r="J46" s="165">
        <v>257.51164999999997</v>
      </c>
      <c r="K46" s="165">
        <v>0</v>
      </c>
      <c r="L46" s="165">
        <v>257.51164999999997</v>
      </c>
      <c r="M46" s="165">
        <v>531.60537999999997</v>
      </c>
      <c r="N46" s="165">
        <v>0</v>
      </c>
      <c r="O46" s="165">
        <v>531.60537999999997</v>
      </c>
      <c r="P46" s="165">
        <v>789.11703</v>
      </c>
      <c r="Q46" s="165">
        <v>0</v>
      </c>
      <c r="R46" s="166">
        <v>789.11703</v>
      </c>
    </row>
    <row r="47" spans="1:18" ht="13.2">
      <c r="A47" s="167"/>
      <c r="B47" s="163" t="s">
        <v>307</v>
      </c>
      <c r="C47" s="163" t="s">
        <v>308</v>
      </c>
      <c r="D47" s="164">
        <v>6605.7367999999997</v>
      </c>
      <c r="E47" s="165">
        <v>0</v>
      </c>
      <c r="F47" s="165">
        <v>6605.7367999999997</v>
      </c>
      <c r="G47" s="165">
        <v>0</v>
      </c>
      <c r="H47" s="165">
        <v>0</v>
      </c>
      <c r="I47" s="165">
        <v>0</v>
      </c>
      <c r="J47" s="165">
        <v>128.56582</v>
      </c>
      <c r="K47" s="165">
        <v>0</v>
      </c>
      <c r="L47" s="165">
        <v>128.56582</v>
      </c>
      <c r="M47" s="165">
        <v>50.47627</v>
      </c>
      <c r="N47" s="165">
        <v>0</v>
      </c>
      <c r="O47" s="165">
        <v>50.47627</v>
      </c>
      <c r="P47" s="165">
        <v>179.04209</v>
      </c>
      <c r="Q47" s="165">
        <v>0</v>
      </c>
      <c r="R47" s="166">
        <v>179.04209</v>
      </c>
    </row>
    <row r="48" spans="1:18" ht="13.2">
      <c r="A48" s="167"/>
      <c r="B48" s="167"/>
      <c r="C48" s="168" t="s">
        <v>159</v>
      </c>
      <c r="D48" s="169">
        <v>1830.08116</v>
      </c>
      <c r="E48" s="121">
        <v>0</v>
      </c>
      <c r="F48" s="121">
        <v>1830.08116</v>
      </c>
      <c r="G48" s="121">
        <v>0</v>
      </c>
      <c r="H48" s="121">
        <v>0</v>
      </c>
      <c r="I48" s="121">
        <v>0</v>
      </c>
      <c r="J48" s="121">
        <v>0</v>
      </c>
      <c r="K48" s="121">
        <v>0</v>
      </c>
      <c r="L48" s="121">
        <v>0</v>
      </c>
      <c r="M48" s="121">
        <v>0</v>
      </c>
      <c r="N48" s="121">
        <v>0</v>
      </c>
      <c r="O48" s="121">
        <v>0</v>
      </c>
      <c r="P48" s="121">
        <v>0</v>
      </c>
      <c r="Q48" s="121">
        <v>0</v>
      </c>
      <c r="R48" s="170">
        <v>0</v>
      </c>
    </row>
    <row r="49" spans="1:18" ht="13.2">
      <c r="A49" s="167"/>
      <c r="B49" s="163" t="s">
        <v>309</v>
      </c>
      <c r="C49" s="163" t="s">
        <v>310</v>
      </c>
      <c r="D49" s="164">
        <v>13169.797570000001</v>
      </c>
      <c r="E49" s="165">
        <v>0</v>
      </c>
      <c r="F49" s="165">
        <v>13169.797570000001</v>
      </c>
      <c r="G49" s="165">
        <v>0</v>
      </c>
      <c r="H49" s="165">
        <v>0</v>
      </c>
      <c r="I49" s="165">
        <v>0</v>
      </c>
      <c r="J49" s="165">
        <v>938.84080000000006</v>
      </c>
      <c r="K49" s="165">
        <v>3.7096</v>
      </c>
      <c r="L49" s="165">
        <v>942.55039999999985</v>
      </c>
      <c r="M49" s="165">
        <v>4240.4429900000005</v>
      </c>
      <c r="N49" s="165">
        <v>49.976199999999999</v>
      </c>
      <c r="O49" s="165">
        <v>4290.4191899999996</v>
      </c>
      <c r="P49" s="165">
        <v>5179.2837900000004</v>
      </c>
      <c r="Q49" s="165">
        <v>53.685799999999993</v>
      </c>
      <c r="R49" s="166">
        <v>5232.9695899999997</v>
      </c>
    </row>
    <row r="50" spans="1:18" ht="13.2">
      <c r="A50" s="167"/>
      <c r="B50" s="163" t="s">
        <v>311</v>
      </c>
      <c r="C50" s="163" t="s">
        <v>312</v>
      </c>
      <c r="D50" s="164">
        <v>1624.1142299999999</v>
      </c>
      <c r="E50" s="165">
        <v>0</v>
      </c>
      <c r="F50" s="165">
        <v>1624.1142299999999</v>
      </c>
      <c r="G50" s="165">
        <v>0</v>
      </c>
      <c r="H50" s="165">
        <v>0</v>
      </c>
      <c r="I50" s="165">
        <v>0</v>
      </c>
      <c r="J50" s="165">
        <v>0</v>
      </c>
      <c r="K50" s="165">
        <v>0</v>
      </c>
      <c r="L50" s="165">
        <v>0</v>
      </c>
      <c r="M50" s="165">
        <v>0</v>
      </c>
      <c r="N50" s="165">
        <v>0</v>
      </c>
      <c r="O50" s="165">
        <v>0</v>
      </c>
      <c r="P50" s="165">
        <v>0</v>
      </c>
      <c r="Q50" s="165">
        <v>0</v>
      </c>
      <c r="R50" s="166">
        <v>0</v>
      </c>
    </row>
    <row r="51" spans="1:18" ht="13.2">
      <c r="A51" s="163" t="s">
        <v>835</v>
      </c>
      <c r="B51" s="836"/>
      <c r="C51" s="836"/>
      <c r="D51" s="164">
        <v>140515.91746999999</v>
      </c>
      <c r="E51" s="165">
        <v>0</v>
      </c>
      <c r="F51" s="165">
        <v>140515.91746999999</v>
      </c>
      <c r="G51" s="165">
        <v>2.0700000000000002E-3</v>
      </c>
      <c r="H51" s="165">
        <v>0</v>
      </c>
      <c r="I51" s="165">
        <v>2.0700000000000002E-3</v>
      </c>
      <c r="J51" s="165">
        <v>6437.3331800000005</v>
      </c>
      <c r="K51" s="165">
        <v>554.16471999999987</v>
      </c>
      <c r="L51" s="165">
        <v>6991.4979000000003</v>
      </c>
      <c r="M51" s="165">
        <v>14183.18795</v>
      </c>
      <c r="N51" s="165">
        <v>607.12416000000007</v>
      </c>
      <c r="O51" s="165">
        <v>14790.312109999999</v>
      </c>
      <c r="P51" s="165">
        <v>20620.5232</v>
      </c>
      <c r="Q51" s="165">
        <v>1161.2888800000001</v>
      </c>
      <c r="R51" s="166">
        <v>21781.81208</v>
      </c>
    </row>
    <row r="52" spans="1:18" ht="13.2">
      <c r="A52" s="163" t="s">
        <v>7</v>
      </c>
      <c r="B52" s="163" t="s">
        <v>231</v>
      </c>
      <c r="C52" s="163" t="s">
        <v>231</v>
      </c>
      <c r="D52" s="164">
        <v>43431.188510000007</v>
      </c>
      <c r="E52" s="165">
        <v>0</v>
      </c>
      <c r="F52" s="165">
        <v>43431.188510000007</v>
      </c>
      <c r="G52" s="165">
        <v>0</v>
      </c>
      <c r="H52" s="165">
        <v>0</v>
      </c>
      <c r="I52" s="165">
        <v>0</v>
      </c>
      <c r="J52" s="165">
        <v>2412.1372200000001</v>
      </c>
      <c r="K52" s="165">
        <v>9.3262499999999999</v>
      </c>
      <c r="L52" s="165">
        <v>2421.4634699999997</v>
      </c>
      <c r="M52" s="165">
        <v>3101.7528399999997</v>
      </c>
      <c r="N52" s="165">
        <v>0</v>
      </c>
      <c r="O52" s="165">
        <v>3101.7528399999997</v>
      </c>
      <c r="P52" s="165">
        <v>5513.8900600000006</v>
      </c>
      <c r="Q52" s="165">
        <v>9.3262499999999999</v>
      </c>
      <c r="R52" s="166">
        <v>5523.2163099999998</v>
      </c>
    </row>
    <row r="53" spans="1:18" ht="13.2">
      <c r="A53" s="167"/>
      <c r="B53" s="163" t="s">
        <v>7</v>
      </c>
      <c r="C53" s="163" t="s">
        <v>7</v>
      </c>
      <c r="D53" s="164">
        <v>163334.96009000001</v>
      </c>
      <c r="E53" s="165">
        <v>0</v>
      </c>
      <c r="F53" s="165">
        <v>163334.96009000001</v>
      </c>
      <c r="G53" s="165">
        <v>1.093E-2</v>
      </c>
      <c r="H53" s="165">
        <v>0</v>
      </c>
      <c r="I53" s="165">
        <v>1.093E-2</v>
      </c>
      <c r="J53" s="165">
        <v>16353.422329999999</v>
      </c>
      <c r="K53" s="165">
        <v>1932.01513</v>
      </c>
      <c r="L53" s="165">
        <v>18285.437460000001</v>
      </c>
      <c r="M53" s="165">
        <v>89257.803540000008</v>
      </c>
      <c r="N53" s="165">
        <v>2119.56259</v>
      </c>
      <c r="O53" s="165">
        <v>91377.366129999995</v>
      </c>
      <c r="P53" s="165">
        <v>105611.23680000001</v>
      </c>
      <c r="Q53" s="165">
        <v>4051.5777199999998</v>
      </c>
      <c r="R53" s="166">
        <v>109662.81452</v>
      </c>
    </row>
    <row r="54" spans="1:18" ht="13.2">
      <c r="A54" s="167"/>
      <c r="B54" s="163" t="s">
        <v>232</v>
      </c>
      <c r="C54" s="163" t="s">
        <v>232</v>
      </c>
      <c r="D54" s="164">
        <v>28018.937409999999</v>
      </c>
      <c r="E54" s="165">
        <v>0</v>
      </c>
      <c r="F54" s="165">
        <v>28018.937409999999</v>
      </c>
      <c r="G54" s="165">
        <v>0</v>
      </c>
      <c r="H54" s="165">
        <v>0</v>
      </c>
      <c r="I54" s="165">
        <v>0</v>
      </c>
      <c r="J54" s="165">
        <v>1282.8262500000001</v>
      </c>
      <c r="K54" s="165">
        <v>0</v>
      </c>
      <c r="L54" s="165">
        <v>1282.8262500000001</v>
      </c>
      <c r="M54" s="165">
        <v>818.04813999999988</v>
      </c>
      <c r="N54" s="165">
        <v>0</v>
      </c>
      <c r="O54" s="165">
        <v>818.04813999999988</v>
      </c>
      <c r="P54" s="165">
        <v>2100.8743899999999</v>
      </c>
      <c r="Q54" s="165">
        <v>0</v>
      </c>
      <c r="R54" s="166">
        <v>2100.8743899999999</v>
      </c>
    </row>
    <row r="55" spans="1:18" ht="13.2">
      <c r="A55" s="167"/>
      <c r="B55" s="163" t="s">
        <v>201</v>
      </c>
      <c r="C55" s="163" t="s">
        <v>201</v>
      </c>
      <c r="D55" s="164">
        <v>116113.9777</v>
      </c>
      <c r="E55" s="165">
        <v>0</v>
      </c>
      <c r="F55" s="165">
        <v>116113.9777</v>
      </c>
      <c r="G55" s="165">
        <v>0</v>
      </c>
      <c r="H55" s="165">
        <v>0</v>
      </c>
      <c r="I55" s="165">
        <v>0</v>
      </c>
      <c r="J55" s="165">
        <v>4312.4282400000002</v>
      </c>
      <c r="K55" s="165">
        <v>4.5350000000000001E-2</v>
      </c>
      <c r="L55" s="165">
        <v>4312.4735899999996</v>
      </c>
      <c r="M55" s="165">
        <v>5986.03449</v>
      </c>
      <c r="N55" s="165">
        <v>0</v>
      </c>
      <c r="O55" s="165">
        <v>5986.03449</v>
      </c>
      <c r="P55" s="165">
        <v>10298.462730000001</v>
      </c>
      <c r="Q55" s="165">
        <v>4.5350000000000001E-2</v>
      </c>
      <c r="R55" s="166">
        <v>10298.50808</v>
      </c>
    </row>
    <row r="56" spans="1:18" ht="13.2">
      <c r="A56" s="167"/>
      <c r="B56" s="163" t="s">
        <v>322</v>
      </c>
      <c r="C56" s="163" t="s">
        <v>323</v>
      </c>
      <c r="D56" s="164">
        <v>4054.1173599999997</v>
      </c>
      <c r="E56" s="165">
        <v>0</v>
      </c>
      <c r="F56" s="165">
        <v>4054.1173599999997</v>
      </c>
      <c r="G56" s="165">
        <v>0</v>
      </c>
      <c r="H56" s="165">
        <v>0</v>
      </c>
      <c r="I56" s="165">
        <v>0</v>
      </c>
      <c r="J56" s="165">
        <v>71.111890000000002</v>
      </c>
      <c r="K56" s="165">
        <v>0</v>
      </c>
      <c r="L56" s="165">
        <v>71.111890000000002</v>
      </c>
      <c r="M56" s="165">
        <v>88.55068</v>
      </c>
      <c r="N56" s="165">
        <v>0</v>
      </c>
      <c r="O56" s="165">
        <v>88.55068</v>
      </c>
      <c r="P56" s="165">
        <v>159.66257000000002</v>
      </c>
      <c r="Q56" s="165">
        <v>0</v>
      </c>
      <c r="R56" s="166">
        <v>159.66257000000002</v>
      </c>
    </row>
    <row r="57" spans="1:18" ht="13.2">
      <c r="A57" s="167"/>
      <c r="B57" s="163" t="s">
        <v>233</v>
      </c>
      <c r="C57" s="163" t="s">
        <v>233</v>
      </c>
      <c r="D57" s="164">
        <v>24878.541410000002</v>
      </c>
      <c r="E57" s="165">
        <v>0</v>
      </c>
      <c r="F57" s="165">
        <v>24878.541410000002</v>
      </c>
      <c r="G57" s="165">
        <v>0</v>
      </c>
      <c r="H57" s="165">
        <v>0</v>
      </c>
      <c r="I57" s="165">
        <v>0</v>
      </c>
      <c r="J57" s="165">
        <v>746.23281000000009</v>
      </c>
      <c r="K57" s="165">
        <v>0</v>
      </c>
      <c r="L57" s="165">
        <v>746.23281000000009</v>
      </c>
      <c r="M57" s="165">
        <v>1082.8875399999999</v>
      </c>
      <c r="N57" s="165">
        <v>0</v>
      </c>
      <c r="O57" s="165">
        <v>1082.8875399999999</v>
      </c>
      <c r="P57" s="165">
        <v>1829.1203500000001</v>
      </c>
      <c r="Q57" s="165">
        <v>0</v>
      </c>
      <c r="R57" s="166">
        <v>1829.1203499999999</v>
      </c>
    </row>
    <row r="58" spans="1:18" ht="13.2">
      <c r="A58" s="167"/>
      <c r="B58" s="163" t="s">
        <v>234</v>
      </c>
      <c r="C58" s="163" t="s">
        <v>235</v>
      </c>
      <c r="D58" s="164">
        <v>36659.018269999993</v>
      </c>
      <c r="E58" s="165">
        <v>0</v>
      </c>
      <c r="F58" s="165">
        <v>36659.018269999993</v>
      </c>
      <c r="G58" s="165">
        <v>0</v>
      </c>
      <c r="H58" s="165">
        <v>0</v>
      </c>
      <c r="I58" s="165">
        <v>0</v>
      </c>
      <c r="J58" s="165">
        <v>667.73157000000003</v>
      </c>
      <c r="K58" s="165">
        <v>3.14E-3</v>
      </c>
      <c r="L58" s="165">
        <v>667.73470999999995</v>
      </c>
      <c r="M58" s="165">
        <v>2428.9244399999998</v>
      </c>
      <c r="N58" s="165">
        <v>0</v>
      </c>
      <c r="O58" s="165">
        <v>2428.9244399999998</v>
      </c>
      <c r="P58" s="165">
        <v>3096.6560099999997</v>
      </c>
      <c r="Q58" s="165">
        <v>3.14E-3</v>
      </c>
      <c r="R58" s="166">
        <v>3096.65915</v>
      </c>
    </row>
    <row r="59" spans="1:18" ht="13.2">
      <c r="A59" s="167"/>
      <c r="B59" s="163" t="s">
        <v>115</v>
      </c>
      <c r="C59" s="163" t="s">
        <v>115</v>
      </c>
      <c r="D59" s="164">
        <v>121071.45923000001</v>
      </c>
      <c r="E59" s="165">
        <v>0</v>
      </c>
      <c r="F59" s="165">
        <v>121071.45923000001</v>
      </c>
      <c r="G59" s="165">
        <v>0.11009000000000001</v>
      </c>
      <c r="H59" s="165">
        <v>0</v>
      </c>
      <c r="I59" s="165">
        <v>0.11009000000000001</v>
      </c>
      <c r="J59" s="165">
        <v>4728.7361700000001</v>
      </c>
      <c r="K59" s="165">
        <v>90.308709999999991</v>
      </c>
      <c r="L59" s="165">
        <v>4819.0448799999986</v>
      </c>
      <c r="M59" s="165">
        <v>5669.6403599999994</v>
      </c>
      <c r="N59" s="165">
        <v>0</v>
      </c>
      <c r="O59" s="165">
        <v>5669.6403599999994</v>
      </c>
      <c r="P59" s="165">
        <v>10398.48662</v>
      </c>
      <c r="Q59" s="165">
        <v>90.308709999999991</v>
      </c>
      <c r="R59" s="166">
        <v>10488.795330000001</v>
      </c>
    </row>
    <row r="60" spans="1:18" ht="13.2">
      <c r="A60" s="167"/>
      <c r="B60" s="163" t="s">
        <v>236</v>
      </c>
      <c r="C60" s="163" t="s">
        <v>237</v>
      </c>
      <c r="D60" s="164">
        <v>23656.475480000001</v>
      </c>
      <c r="E60" s="165">
        <v>0</v>
      </c>
      <c r="F60" s="165">
        <v>23656.475480000001</v>
      </c>
      <c r="G60" s="165">
        <v>0</v>
      </c>
      <c r="H60" s="165">
        <v>0</v>
      </c>
      <c r="I60" s="165">
        <v>0</v>
      </c>
      <c r="J60" s="165">
        <v>1725.8873100000001</v>
      </c>
      <c r="K60" s="165">
        <v>1.1102000000000001</v>
      </c>
      <c r="L60" s="165">
        <v>1726.9975099999999</v>
      </c>
      <c r="M60" s="165">
        <v>2466.3750700000001</v>
      </c>
      <c r="N60" s="165">
        <v>0</v>
      </c>
      <c r="O60" s="165">
        <v>2466.3750700000001</v>
      </c>
      <c r="P60" s="165">
        <v>4192.2623800000001</v>
      </c>
      <c r="Q60" s="165">
        <v>1.1102000000000001</v>
      </c>
      <c r="R60" s="166">
        <v>4193.3725800000002</v>
      </c>
    </row>
    <row r="61" spans="1:18" ht="13.2">
      <c r="A61" s="163" t="s">
        <v>836</v>
      </c>
      <c r="B61" s="836"/>
      <c r="C61" s="836"/>
      <c r="D61" s="164">
        <v>561218.67546000006</v>
      </c>
      <c r="E61" s="165">
        <v>0</v>
      </c>
      <c r="F61" s="165">
        <v>561218.67546000006</v>
      </c>
      <c r="G61" s="165">
        <v>0.12102000000000002</v>
      </c>
      <c r="H61" s="165">
        <v>0</v>
      </c>
      <c r="I61" s="165">
        <v>0.12102000000000002</v>
      </c>
      <c r="J61" s="165">
        <v>32300.513789999994</v>
      </c>
      <c r="K61" s="165">
        <v>2032.8087799999998</v>
      </c>
      <c r="L61" s="165">
        <v>34333.322570000004</v>
      </c>
      <c r="M61" s="165">
        <v>110900.01710000001</v>
      </c>
      <c r="N61" s="165">
        <v>2119.56259</v>
      </c>
      <c r="O61" s="165">
        <v>113019.57969</v>
      </c>
      <c r="P61" s="165">
        <v>143200.65190999999</v>
      </c>
      <c r="Q61" s="165">
        <v>4152.3713699999998</v>
      </c>
      <c r="R61" s="166">
        <v>147353.02327999999</v>
      </c>
    </row>
    <row r="62" spans="1:18" ht="13.2">
      <c r="A62" s="163" t="s">
        <v>8</v>
      </c>
      <c r="B62" s="163" t="s">
        <v>116</v>
      </c>
      <c r="C62" s="163" t="s">
        <v>202</v>
      </c>
      <c r="D62" s="164">
        <v>110043.32918</v>
      </c>
      <c r="E62" s="165">
        <v>0</v>
      </c>
      <c r="F62" s="165">
        <v>110043.32918</v>
      </c>
      <c r="G62" s="165">
        <v>0</v>
      </c>
      <c r="H62" s="165">
        <v>0</v>
      </c>
      <c r="I62" s="165">
        <v>0</v>
      </c>
      <c r="J62" s="165">
        <v>7030.0158700000002</v>
      </c>
      <c r="K62" s="165">
        <v>86.75067</v>
      </c>
      <c r="L62" s="165">
        <v>7116.7665399999996</v>
      </c>
      <c r="M62" s="165">
        <v>67461.374309999999</v>
      </c>
      <c r="N62" s="165">
        <v>32.572310000000002</v>
      </c>
      <c r="O62" s="165">
        <v>67493.946620000002</v>
      </c>
      <c r="P62" s="165">
        <v>74491.390179999988</v>
      </c>
      <c r="Q62" s="165">
        <v>119.32297999999999</v>
      </c>
      <c r="R62" s="166">
        <v>74610.713159999999</v>
      </c>
    </row>
    <row r="63" spans="1:18" ht="13.2">
      <c r="A63" s="167"/>
      <c r="B63" s="167"/>
      <c r="C63" s="168" t="s">
        <v>8</v>
      </c>
      <c r="D63" s="169">
        <v>45992.976860000002</v>
      </c>
      <c r="E63" s="121">
        <v>0</v>
      </c>
      <c r="F63" s="121">
        <v>45992.976860000002</v>
      </c>
      <c r="G63" s="121">
        <v>2.0000000000000002E-5</v>
      </c>
      <c r="H63" s="121">
        <v>0</v>
      </c>
      <c r="I63" s="121">
        <v>2.0000000000000002E-5</v>
      </c>
      <c r="J63" s="121">
        <v>1583.10861</v>
      </c>
      <c r="K63" s="121">
        <v>149.69934000000001</v>
      </c>
      <c r="L63" s="121">
        <v>1732.8079499999999</v>
      </c>
      <c r="M63" s="121">
        <v>15122.419519999999</v>
      </c>
      <c r="N63" s="121">
        <v>394.94905999999997</v>
      </c>
      <c r="O63" s="121">
        <v>15517.36858</v>
      </c>
      <c r="P63" s="121">
        <v>16705.528150000002</v>
      </c>
      <c r="Q63" s="121">
        <v>544.64840000000004</v>
      </c>
      <c r="R63" s="170">
        <v>17250.17655</v>
      </c>
    </row>
    <row r="64" spans="1:18" ht="13.2">
      <c r="A64" s="167"/>
      <c r="B64" s="167"/>
      <c r="C64" s="168" t="s">
        <v>117</v>
      </c>
      <c r="D64" s="169">
        <v>146185.93696000002</v>
      </c>
      <c r="E64" s="121">
        <v>0</v>
      </c>
      <c r="F64" s="121">
        <v>146185.93696000002</v>
      </c>
      <c r="G64" s="121">
        <v>0.54874999999999996</v>
      </c>
      <c r="H64" s="121">
        <v>0</v>
      </c>
      <c r="I64" s="121">
        <v>0.54874999999999996</v>
      </c>
      <c r="J64" s="121">
        <v>9937.5226100000018</v>
      </c>
      <c r="K64" s="121">
        <v>107.44416</v>
      </c>
      <c r="L64" s="121">
        <v>10044.966769999999</v>
      </c>
      <c r="M64" s="121">
        <v>12975.420690000001</v>
      </c>
      <c r="N64" s="121">
        <v>282.40404000000001</v>
      </c>
      <c r="O64" s="121">
        <v>13257.82473</v>
      </c>
      <c r="P64" s="121">
        <v>22913.492050000001</v>
      </c>
      <c r="Q64" s="121">
        <v>389.84820000000008</v>
      </c>
      <c r="R64" s="170">
        <v>23303.340250000001</v>
      </c>
    </row>
    <row r="65" spans="1:18" ht="13.2">
      <c r="A65" s="163" t="s">
        <v>837</v>
      </c>
      <c r="B65" s="836"/>
      <c r="C65" s="836"/>
      <c r="D65" s="164">
        <v>302222.24300000002</v>
      </c>
      <c r="E65" s="165">
        <v>0</v>
      </c>
      <c r="F65" s="165">
        <v>302222.24300000002</v>
      </c>
      <c r="G65" s="165">
        <v>0.54876999999999998</v>
      </c>
      <c r="H65" s="165">
        <v>0</v>
      </c>
      <c r="I65" s="165">
        <v>0.54876999999999998</v>
      </c>
      <c r="J65" s="165">
        <v>18550.647090000002</v>
      </c>
      <c r="K65" s="165">
        <v>343.89417000000003</v>
      </c>
      <c r="L65" s="165">
        <v>18894.541259999998</v>
      </c>
      <c r="M65" s="165">
        <v>95559.214519999994</v>
      </c>
      <c r="N65" s="165">
        <v>709.92541000000006</v>
      </c>
      <c r="O65" s="165">
        <v>96269.139930000005</v>
      </c>
      <c r="P65" s="165">
        <v>114110.41038</v>
      </c>
      <c r="Q65" s="165">
        <v>1053.8195800000001</v>
      </c>
      <c r="R65" s="166">
        <v>115164.22996</v>
      </c>
    </row>
    <row r="66" spans="1:18" ht="13.2">
      <c r="A66" s="163" t="s">
        <v>9</v>
      </c>
      <c r="B66" s="163" t="s">
        <v>238</v>
      </c>
      <c r="C66" s="163" t="s">
        <v>238</v>
      </c>
      <c r="D66" s="164">
        <v>28608.078049999996</v>
      </c>
      <c r="E66" s="165">
        <v>0</v>
      </c>
      <c r="F66" s="165">
        <v>28608.078049999996</v>
      </c>
      <c r="G66" s="165">
        <v>0</v>
      </c>
      <c r="H66" s="165">
        <v>0</v>
      </c>
      <c r="I66" s="165">
        <v>0</v>
      </c>
      <c r="J66" s="165">
        <v>2460.1424700000002</v>
      </c>
      <c r="K66" s="165">
        <v>11.30104</v>
      </c>
      <c r="L66" s="165">
        <v>2471.4435100000001</v>
      </c>
      <c r="M66" s="165">
        <v>2703.3195100000003</v>
      </c>
      <c r="N66" s="165">
        <v>2.265E-2</v>
      </c>
      <c r="O66" s="165">
        <v>2703.3421600000001</v>
      </c>
      <c r="P66" s="165">
        <v>5163.46198</v>
      </c>
      <c r="Q66" s="165">
        <v>11.323690000000001</v>
      </c>
      <c r="R66" s="166">
        <v>5174.7856700000002</v>
      </c>
    </row>
    <row r="67" spans="1:18" ht="13.2">
      <c r="A67" s="167"/>
      <c r="B67" s="163" t="s">
        <v>239</v>
      </c>
      <c r="C67" s="163" t="s">
        <v>324</v>
      </c>
      <c r="D67" s="164">
        <v>4988.2140899999995</v>
      </c>
      <c r="E67" s="165">
        <v>0</v>
      </c>
      <c r="F67" s="165">
        <v>4988.2140899999995</v>
      </c>
      <c r="G67" s="165">
        <v>0</v>
      </c>
      <c r="H67" s="165">
        <v>0</v>
      </c>
      <c r="I67" s="165">
        <v>0</v>
      </c>
      <c r="J67" s="165">
        <v>526.48082999999997</v>
      </c>
      <c r="K67" s="165">
        <v>6.1450000000000005E-2</v>
      </c>
      <c r="L67" s="165">
        <v>526.54228000000001</v>
      </c>
      <c r="M67" s="165">
        <v>269.74089000000004</v>
      </c>
      <c r="N67" s="165">
        <v>2.4399999999999999E-3</v>
      </c>
      <c r="O67" s="165">
        <v>269.74333000000001</v>
      </c>
      <c r="P67" s="165">
        <v>796.22172</v>
      </c>
      <c r="Q67" s="165">
        <v>6.3890000000000002E-2</v>
      </c>
      <c r="R67" s="166">
        <v>796.28561000000002</v>
      </c>
    </row>
    <row r="68" spans="1:18" ht="13.2">
      <c r="A68" s="167"/>
      <c r="B68" s="167"/>
      <c r="C68" s="168" t="s">
        <v>240</v>
      </c>
      <c r="D68" s="169">
        <v>21522.54046</v>
      </c>
      <c r="E68" s="121">
        <v>0</v>
      </c>
      <c r="F68" s="121">
        <v>21522.54046</v>
      </c>
      <c r="G68" s="121">
        <v>0</v>
      </c>
      <c r="H68" s="121">
        <v>0</v>
      </c>
      <c r="I68" s="121">
        <v>0</v>
      </c>
      <c r="J68" s="121">
        <v>732.16386999999997</v>
      </c>
      <c r="K68" s="121">
        <v>84.157610000000005</v>
      </c>
      <c r="L68" s="121">
        <v>816.32147999999995</v>
      </c>
      <c r="M68" s="121">
        <v>1421.5860400000001</v>
      </c>
      <c r="N68" s="121">
        <v>5.6222799999999999</v>
      </c>
      <c r="O68" s="121">
        <v>1427.20832</v>
      </c>
      <c r="P68" s="121">
        <v>2153.74991</v>
      </c>
      <c r="Q68" s="121">
        <v>89.779889999999995</v>
      </c>
      <c r="R68" s="170">
        <v>2243.5297999999998</v>
      </c>
    </row>
    <row r="69" spans="1:18" ht="13.2">
      <c r="A69" s="167"/>
      <c r="B69" s="163" t="s">
        <v>325</v>
      </c>
      <c r="C69" s="163" t="s">
        <v>326</v>
      </c>
      <c r="D69" s="164">
        <v>8832.2922500000004</v>
      </c>
      <c r="E69" s="165">
        <v>0</v>
      </c>
      <c r="F69" s="165">
        <v>8832.2922500000004</v>
      </c>
      <c r="G69" s="165">
        <v>0</v>
      </c>
      <c r="H69" s="165">
        <v>0</v>
      </c>
      <c r="I69" s="165">
        <v>0</v>
      </c>
      <c r="J69" s="165">
        <v>4189.7301699999998</v>
      </c>
      <c r="K69" s="165">
        <v>236.39612</v>
      </c>
      <c r="L69" s="165">
        <v>4426.1262900000002</v>
      </c>
      <c r="M69" s="165">
        <v>6634.2207800000006</v>
      </c>
      <c r="N69" s="165">
        <v>9.0079999999999993E-2</v>
      </c>
      <c r="O69" s="165">
        <v>6634.3108600000005</v>
      </c>
      <c r="P69" s="165">
        <v>10823.950949999999</v>
      </c>
      <c r="Q69" s="165">
        <v>236.4862</v>
      </c>
      <c r="R69" s="166">
        <v>11060.43715</v>
      </c>
    </row>
    <row r="70" spans="1:18" ht="13.2">
      <c r="A70" s="167"/>
      <c r="B70" s="163" t="s">
        <v>9</v>
      </c>
      <c r="C70" s="163" t="s">
        <v>9</v>
      </c>
      <c r="D70" s="164">
        <v>158875.54363999999</v>
      </c>
      <c r="E70" s="165">
        <v>0</v>
      </c>
      <c r="F70" s="165">
        <v>158875.54363999999</v>
      </c>
      <c r="G70" s="165">
        <v>20.9255</v>
      </c>
      <c r="H70" s="165">
        <v>0</v>
      </c>
      <c r="I70" s="165">
        <v>20.9255</v>
      </c>
      <c r="J70" s="165">
        <v>24106.439019999998</v>
      </c>
      <c r="K70" s="165">
        <v>4726.9697400000005</v>
      </c>
      <c r="L70" s="165">
        <v>28833.408759999998</v>
      </c>
      <c r="M70" s="165">
        <v>93850.667620000007</v>
      </c>
      <c r="N70" s="165">
        <v>3771.9632600000004</v>
      </c>
      <c r="O70" s="165">
        <v>97622.630879999997</v>
      </c>
      <c r="P70" s="165">
        <v>117978.03214000001</v>
      </c>
      <c r="Q70" s="165">
        <v>8498.9330000000009</v>
      </c>
      <c r="R70" s="166">
        <v>126476.96514</v>
      </c>
    </row>
    <row r="71" spans="1:18" ht="13.2">
      <c r="A71" s="167"/>
      <c r="B71" s="167"/>
      <c r="C71" s="168" t="s">
        <v>203</v>
      </c>
      <c r="D71" s="169">
        <v>45907.826359999999</v>
      </c>
      <c r="E71" s="121">
        <v>0</v>
      </c>
      <c r="F71" s="121">
        <v>45907.826359999999</v>
      </c>
      <c r="G71" s="121">
        <v>0</v>
      </c>
      <c r="H71" s="121">
        <v>0</v>
      </c>
      <c r="I71" s="121">
        <v>0</v>
      </c>
      <c r="J71" s="121">
        <v>3594.99053</v>
      </c>
      <c r="K71" s="121">
        <v>62.078629999999997</v>
      </c>
      <c r="L71" s="121">
        <v>3657.06916</v>
      </c>
      <c r="M71" s="121">
        <v>2444.2838200000001</v>
      </c>
      <c r="N71" s="121">
        <v>2.2499999999999999E-2</v>
      </c>
      <c r="O71" s="121">
        <v>2444.3063200000001</v>
      </c>
      <c r="P71" s="121">
        <v>6039.2743499999997</v>
      </c>
      <c r="Q71" s="121">
        <v>62.101129999999998</v>
      </c>
      <c r="R71" s="170">
        <v>6101.3754800000006</v>
      </c>
    </row>
    <row r="72" spans="1:18" ht="13.2">
      <c r="A72" s="167"/>
      <c r="B72" s="167"/>
      <c r="C72" s="168" t="s">
        <v>241</v>
      </c>
      <c r="D72" s="169">
        <v>32352.802309999999</v>
      </c>
      <c r="E72" s="121">
        <v>0</v>
      </c>
      <c r="F72" s="121">
        <v>32352.802309999999</v>
      </c>
      <c r="G72" s="121">
        <v>0</v>
      </c>
      <c r="H72" s="121">
        <v>0</v>
      </c>
      <c r="I72" s="121">
        <v>0</v>
      </c>
      <c r="J72" s="121">
        <v>9200.5964199999999</v>
      </c>
      <c r="K72" s="121">
        <v>347.88274000000001</v>
      </c>
      <c r="L72" s="121">
        <v>9548.4791600000008</v>
      </c>
      <c r="M72" s="121">
        <v>10177.746030000002</v>
      </c>
      <c r="N72" s="121">
        <v>321.60366999999997</v>
      </c>
      <c r="O72" s="121">
        <v>10499.349700000001</v>
      </c>
      <c r="P72" s="121">
        <v>19378.34245</v>
      </c>
      <c r="Q72" s="121">
        <v>669.48640999999998</v>
      </c>
      <c r="R72" s="170">
        <v>20047.828859999998</v>
      </c>
    </row>
    <row r="73" spans="1:18" ht="13.2">
      <c r="A73" s="167"/>
      <c r="B73" s="163" t="s">
        <v>327</v>
      </c>
      <c r="C73" s="163" t="s">
        <v>327</v>
      </c>
      <c r="D73" s="164">
        <v>9168.0230700000011</v>
      </c>
      <c r="E73" s="165">
        <v>0</v>
      </c>
      <c r="F73" s="165">
        <v>9168.0230700000011</v>
      </c>
      <c r="G73" s="165">
        <v>0</v>
      </c>
      <c r="H73" s="165">
        <v>0</v>
      </c>
      <c r="I73" s="165">
        <v>0</v>
      </c>
      <c r="J73" s="165">
        <v>1600.0751599999999</v>
      </c>
      <c r="K73" s="165">
        <v>91.660200000000003</v>
      </c>
      <c r="L73" s="165">
        <v>1691.7353600000001</v>
      </c>
      <c r="M73" s="165">
        <v>2924.5686499999997</v>
      </c>
      <c r="N73" s="165">
        <v>7.4047099999999997</v>
      </c>
      <c r="O73" s="165">
        <v>2931.97336</v>
      </c>
      <c r="P73" s="165">
        <v>4524.6438099999996</v>
      </c>
      <c r="Q73" s="165">
        <v>99.064909999999998</v>
      </c>
      <c r="R73" s="166">
        <v>4623.7087199999996</v>
      </c>
    </row>
    <row r="74" spans="1:18" ht="13.2">
      <c r="A74" s="167"/>
      <c r="B74" s="163" t="s">
        <v>287</v>
      </c>
      <c r="C74" s="163" t="s">
        <v>288</v>
      </c>
      <c r="D74" s="164">
        <v>12750.15374</v>
      </c>
      <c r="E74" s="165">
        <v>0.71904999999999997</v>
      </c>
      <c r="F74" s="165">
        <v>12750.872789999999</v>
      </c>
      <c r="G74" s="165">
        <v>0</v>
      </c>
      <c r="H74" s="165">
        <v>0</v>
      </c>
      <c r="I74" s="165">
        <v>0</v>
      </c>
      <c r="J74" s="165">
        <v>10496.95493</v>
      </c>
      <c r="K74" s="165">
        <v>523.38962000000004</v>
      </c>
      <c r="L74" s="165">
        <v>11020.344550000002</v>
      </c>
      <c r="M74" s="165">
        <v>16766.073539999998</v>
      </c>
      <c r="N74" s="165">
        <v>110.79399000000001</v>
      </c>
      <c r="O74" s="165">
        <v>16876.86753</v>
      </c>
      <c r="P74" s="165">
        <v>27263.028469999997</v>
      </c>
      <c r="Q74" s="165">
        <v>634.18360999999993</v>
      </c>
      <c r="R74" s="166">
        <v>27897.212079999998</v>
      </c>
    </row>
    <row r="75" spans="1:18" ht="13.2">
      <c r="A75" s="167"/>
      <c r="B75" s="167"/>
      <c r="C75" s="168" t="s">
        <v>328</v>
      </c>
      <c r="D75" s="169">
        <v>2560.7979</v>
      </c>
      <c r="E75" s="121">
        <v>0</v>
      </c>
      <c r="F75" s="121">
        <v>2560.7979</v>
      </c>
      <c r="G75" s="121">
        <v>0</v>
      </c>
      <c r="H75" s="121">
        <v>0</v>
      </c>
      <c r="I75" s="121">
        <v>0</v>
      </c>
      <c r="J75" s="121">
        <v>1772.97945</v>
      </c>
      <c r="K75" s="121">
        <v>6.6970000000000001</v>
      </c>
      <c r="L75" s="121">
        <v>1779.6764499999999</v>
      </c>
      <c r="M75" s="121">
        <v>1465.9654699999999</v>
      </c>
      <c r="N75" s="121">
        <v>1.1640000000000001E-2</v>
      </c>
      <c r="O75" s="121">
        <v>1465.97711</v>
      </c>
      <c r="P75" s="121">
        <v>3238.9449199999999</v>
      </c>
      <c r="Q75" s="121">
        <v>6.7086399999999999</v>
      </c>
      <c r="R75" s="170">
        <v>3245.6535600000002</v>
      </c>
    </row>
    <row r="76" spans="1:18" ht="13.2">
      <c r="A76" s="167"/>
      <c r="B76" s="167"/>
      <c r="C76" s="168" t="s">
        <v>313</v>
      </c>
      <c r="D76" s="169">
        <v>13036.358619999999</v>
      </c>
      <c r="E76" s="121">
        <v>0</v>
      </c>
      <c r="F76" s="121">
        <v>13036.358619999999</v>
      </c>
      <c r="G76" s="121">
        <v>0</v>
      </c>
      <c r="H76" s="121">
        <v>0</v>
      </c>
      <c r="I76" s="121">
        <v>0</v>
      </c>
      <c r="J76" s="121">
        <v>250.33243999999999</v>
      </c>
      <c r="K76" s="121">
        <v>0</v>
      </c>
      <c r="L76" s="121">
        <v>250.33243999999999</v>
      </c>
      <c r="M76" s="121">
        <v>75.647940000000006</v>
      </c>
      <c r="N76" s="121">
        <v>0</v>
      </c>
      <c r="O76" s="121">
        <v>75.647940000000006</v>
      </c>
      <c r="P76" s="121">
        <v>325.98038000000003</v>
      </c>
      <c r="Q76" s="121">
        <v>0</v>
      </c>
      <c r="R76" s="170">
        <v>325.98038000000003</v>
      </c>
    </row>
    <row r="77" spans="1:18" ht="13.2">
      <c r="A77" s="167"/>
      <c r="B77" s="163" t="s">
        <v>242</v>
      </c>
      <c r="C77" s="163" t="s">
        <v>243</v>
      </c>
      <c r="D77" s="164">
        <v>29321.63812</v>
      </c>
      <c r="E77" s="165">
        <v>0</v>
      </c>
      <c r="F77" s="165">
        <v>29321.63812</v>
      </c>
      <c r="G77" s="165">
        <v>0</v>
      </c>
      <c r="H77" s="165">
        <v>0</v>
      </c>
      <c r="I77" s="165">
        <v>0</v>
      </c>
      <c r="J77" s="165">
        <v>3005.4976399999996</v>
      </c>
      <c r="K77" s="165">
        <v>9.3783100000000008</v>
      </c>
      <c r="L77" s="165">
        <v>3014.8759500000001</v>
      </c>
      <c r="M77" s="165">
        <v>2557.2462199999995</v>
      </c>
      <c r="N77" s="165">
        <v>1.2600000000000001E-3</v>
      </c>
      <c r="O77" s="165">
        <v>2557.24748</v>
      </c>
      <c r="P77" s="165">
        <v>5562.7438599999996</v>
      </c>
      <c r="Q77" s="165">
        <v>9.3795700000000011</v>
      </c>
      <c r="R77" s="166">
        <v>5572.1234299999996</v>
      </c>
    </row>
    <row r="78" spans="1:18" ht="13.2">
      <c r="A78" s="167"/>
      <c r="B78" s="163" t="s">
        <v>244</v>
      </c>
      <c r="C78" s="163" t="s">
        <v>244</v>
      </c>
      <c r="D78" s="164">
        <v>9679.0439100000003</v>
      </c>
      <c r="E78" s="165">
        <v>0</v>
      </c>
      <c r="F78" s="165">
        <v>9679.0439100000003</v>
      </c>
      <c r="G78" s="165">
        <v>0</v>
      </c>
      <c r="H78" s="165">
        <v>0</v>
      </c>
      <c r="I78" s="165">
        <v>0</v>
      </c>
      <c r="J78" s="165">
        <v>2740.9548999999997</v>
      </c>
      <c r="K78" s="165">
        <v>132.64023999999998</v>
      </c>
      <c r="L78" s="165">
        <v>2873.5951400000004</v>
      </c>
      <c r="M78" s="165">
        <v>6694.7845800000005</v>
      </c>
      <c r="N78" s="165">
        <v>8.0069999999999988E-2</v>
      </c>
      <c r="O78" s="165">
        <v>6694.8646500000004</v>
      </c>
      <c r="P78" s="165">
        <v>9435.7394800000002</v>
      </c>
      <c r="Q78" s="165">
        <v>132.72030999999998</v>
      </c>
      <c r="R78" s="166">
        <v>9568.459789999999</v>
      </c>
    </row>
    <row r="79" spans="1:18" ht="13.2">
      <c r="A79" s="167"/>
      <c r="B79" s="167"/>
      <c r="C79" s="168" t="s">
        <v>245</v>
      </c>
      <c r="D79" s="169">
        <v>7535.4200599999995</v>
      </c>
      <c r="E79" s="121">
        <v>0</v>
      </c>
      <c r="F79" s="121">
        <v>7535.4200599999995</v>
      </c>
      <c r="G79" s="121">
        <v>0</v>
      </c>
      <c r="H79" s="121">
        <v>0</v>
      </c>
      <c r="I79" s="121">
        <v>0</v>
      </c>
      <c r="J79" s="121">
        <v>178.32003</v>
      </c>
      <c r="K79" s="121">
        <v>0</v>
      </c>
      <c r="L79" s="121">
        <v>178.32003</v>
      </c>
      <c r="M79" s="121">
        <v>227.82129</v>
      </c>
      <c r="N79" s="121">
        <v>0</v>
      </c>
      <c r="O79" s="121">
        <v>227.82129</v>
      </c>
      <c r="P79" s="121">
        <v>406.14132000000001</v>
      </c>
      <c r="Q79" s="121">
        <v>0</v>
      </c>
      <c r="R79" s="170">
        <v>406.14132000000001</v>
      </c>
    </row>
    <row r="80" spans="1:18" ht="13.2">
      <c r="A80" s="167"/>
      <c r="B80" s="163" t="s">
        <v>329</v>
      </c>
      <c r="C80" s="163" t="s">
        <v>330</v>
      </c>
      <c r="D80" s="164">
        <v>10634.3696</v>
      </c>
      <c r="E80" s="165">
        <v>0</v>
      </c>
      <c r="F80" s="165">
        <v>10634.3696</v>
      </c>
      <c r="G80" s="165">
        <v>0</v>
      </c>
      <c r="H80" s="165">
        <v>0</v>
      </c>
      <c r="I80" s="165">
        <v>0</v>
      </c>
      <c r="J80" s="165">
        <v>797.48343</v>
      </c>
      <c r="K80" s="165">
        <v>7.3050000000000004E-2</v>
      </c>
      <c r="L80" s="165">
        <v>797.55647999999997</v>
      </c>
      <c r="M80" s="165">
        <v>557.94160999999997</v>
      </c>
      <c r="N80" s="165">
        <v>1.5300000000000001E-2</v>
      </c>
      <c r="O80" s="165">
        <v>557.95690999999999</v>
      </c>
      <c r="P80" s="165">
        <v>1355.4250400000001</v>
      </c>
      <c r="Q80" s="165">
        <v>8.8349999999999998E-2</v>
      </c>
      <c r="R80" s="166">
        <v>1355.5133899999998</v>
      </c>
    </row>
    <row r="81" spans="1:18" ht="13.2">
      <c r="A81" s="167"/>
      <c r="B81" s="163" t="s">
        <v>246</v>
      </c>
      <c r="C81" s="163" t="s">
        <v>247</v>
      </c>
      <c r="D81" s="164">
        <v>248.86954999999998</v>
      </c>
      <c r="E81" s="165">
        <v>0</v>
      </c>
      <c r="F81" s="165">
        <v>248.86954999999998</v>
      </c>
      <c r="G81" s="165">
        <v>0</v>
      </c>
      <c r="H81" s="165">
        <v>0</v>
      </c>
      <c r="I81" s="165">
        <v>0</v>
      </c>
      <c r="J81" s="165">
        <v>0</v>
      </c>
      <c r="K81" s="165">
        <v>0</v>
      </c>
      <c r="L81" s="165">
        <v>0</v>
      </c>
      <c r="M81" s="165">
        <v>0</v>
      </c>
      <c r="N81" s="165">
        <v>0</v>
      </c>
      <c r="O81" s="165">
        <v>0</v>
      </c>
      <c r="P81" s="165">
        <v>0</v>
      </c>
      <c r="Q81" s="165">
        <v>0</v>
      </c>
      <c r="R81" s="166">
        <v>0</v>
      </c>
    </row>
    <row r="82" spans="1:18" ht="13.2">
      <c r="A82" s="167"/>
      <c r="B82" s="163" t="s">
        <v>331</v>
      </c>
      <c r="C82" s="163" t="s">
        <v>331</v>
      </c>
      <c r="D82" s="164">
        <v>4698.3862800000006</v>
      </c>
      <c r="E82" s="165">
        <v>0</v>
      </c>
      <c r="F82" s="165">
        <v>4698.3862800000006</v>
      </c>
      <c r="G82" s="165">
        <v>0</v>
      </c>
      <c r="H82" s="165">
        <v>0</v>
      </c>
      <c r="I82" s="165">
        <v>0</v>
      </c>
      <c r="J82" s="165">
        <v>321.33267999999998</v>
      </c>
      <c r="K82" s="165">
        <v>0</v>
      </c>
      <c r="L82" s="165">
        <v>321.33267999999998</v>
      </c>
      <c r="M82" s="165">
        <v>242.18943999999999</v>
      </c>
      <c r="N82" s="165">
        <v>0</v>
      </c>
      <c r="O82" s="165">
        <v>242.18943999999999</v>
      </c>
      <c r="P82" s="165">
        <v>563.52211999999997</v>
      </c>
      <c r="Q82" s="165">
        <v>0</v>
      </c>
      <c r="R82" s="166">
        <v>563.52211999999997</v>
      </c>
    </row>
    <row r="83" spans="1:18" ht="13.2">
      <c r="A83" s="167"/>
      <c r="B83" s="167"/>
      <c r="C83" s="168" t="s">
        <v>332</v>
      </c>
      <c r="D83" s="169">
        <v>3125.5307799999996</v>
      </c>
      <c r="E83" s="121">
        <v>0</v>
      </c>
      <c r="F83" s="121">
        <v>3125.5307799999996</v>
      </c>
      <c r="G83" s="121">
        <v>0</v>
      </c>
      <c r="H83" s="121">
        <v>0</v>
      </c>
      <c r="I83" s="121">
        <v>0</v>
      </c>
      <c r="J83" s="121">
        <v>102.75717</v>
      </c>
      <c r="K83" s="121">
        <v>0</v>
      </c>
      <c r="L83" s="121">
        <v>102.75717</v>
      </c>
      <c r="M83" s="121">
        <v>1.0387500000000001</v>
      </c>
      <c r="N83" s="121">
        <v>0</v>
      </c>
      <c r="O83" s="121">
        <v>1.0387500000000001</v>
      </c>
      <c r="P83" s="121">
        <v>103.79592</v>
      </c>
      <c r="Q83" s="121">
        <v>0</v>
      </c>
      <c r="R83" s="170">
        <v>103.79592</v>
      </c>
    </row>
    <row r="84" spans="1:18" ht="13.2">
      <c r="A84" s="167"/>
      <c r="B84" s="163" t="s">
        <v>333</v>
      </c>
      <c r="C84" s="163" t="s">
        <v>333</v>
      </c>
      <c r="D84" s="164">
        <v>5935.9020999999993</v>
      </c>
      <c r="E84" s="165">
        <v>0</v>
      </c>
      <c r="F84" s="165">
        <v>5935.9020999999993</v>
      </c>
      <c r="G84" s="165">
        <v>0</v>
      </c>
      <c r="H84" s="165">
        <v>0</v>
      </c>
      <c r="I84" s="165">
        <v>0</v>
      </c>
      <c r="J84" s="165">
        <v>455.90352000000001</v>
      </c>
      <c r="K84" s="165">
        <v>0</v>
      </c>
      <c r="L84" s="165">
        <v>455.90352000000001</v>
      </c>
      <c r="M84" s="165">
        <v>184.9365</v>
      </c>
      <c r="N84" s="165">
        <v>2.9999999999999997E-4</v>
      </c>
      <c r="O84" s="165">
        <v>184.93679999999998</v>
      </c>
      <c r="P84" s="165">
        <v>640.84001999999998</v>
      </c>
      <c r="Q84" s="165">
        <v>2.9999999999999997E-4</v>
      </c>
      <c r="R84" s="166">
        <v>640.84031999999991</v>
      </c>
    </row>
    <row r="85" spans="1:18" ht="13.2">
      <c r="A85" s="167"/>
      <c r="B85" s="167"/>
      <c r="C85" s="168" t="s">
        <v>334</v>
      </c>
      <c r="D85" s="169">
        <v>2947.5876499999999</v>
      </c>
      <c r="E85" s="121">
        <v>0</v>
      </c>
      <c r="F85" s="121">
        <v>2947.5876499999999</v>
      </c>
      <c r="G85" s="121">
        <v>0</v>
      </c>
      <c r="H85" s="121">
        <v>0</v>
      </c>
      <c r="I85" s="121">
        <v>0</v>
      </c>
      <c r="J85" s="121">
        <v>130.34681</v>
      </c>
      <c r="K85" s="121">
        <v>0</v>
      </c>
      <c r="L85" s="121">
        <v>130.34681</v>
      </c>
      <c r="M85" s="121">
        <v>56.806319999999999</v>
      </c>
      <c r="N85" s="121">
        <v>0</v>
      </c>
      <c r="O85" s="121">
        <v>56.806319999999999</v>
      </c>
      <c r="P85" s="121">
        <v>187.15313</v>
      </c>
      <c r="Q85" s="121">
        <v>0</v>
      </c>
      <c r="R85" s="170">
        <v>187.15313</v>
      </c>
    </row>
    <row r="86" spans="1:18" ht="13.2">
      <c r="A86" s="163" t="s">
        <v>838</v>
      </c>
      <c r="B86" s="836"/>
      <c r="C86" s="836"/>
      <c r="D86" s="164">
        <v>412729.37853999995</v>
      </c>
      <c r="E86" s="165">
        <v>0.71904999999999997</v>
      </c>
      <c r="F86" s="165">
        <v>412730.09758999996</v>
      </c>
      <c r="G86" s="165">
        <v>20.9255</v>
      </c>
      <c r="H86" s="165">
        <v>0</v>
      </c>
      <c r="I86" s="165">
        <v>20.9255</v>
      </c>
      <c r="J86" s="165">
        <v>66663.481470000013</v>
      </c>
      <c r="K86" s="165">
        <v>6232.6857499999996</v>
      </c>
      <c r="L86" s="165">
        <v>72896.167220000018</v>
      </c>
      <c r="M86" s="165">
        <v>149256.58499999999</v>
      </c>
      <c r="N86" s="165">
        <v>4217.6341499999999</v>
      </c>
      <c r="O86" s="165">
        <v>153474.21915000002</v>
      </c>
      <c r="P86" s="165">
        <v>215940.99196999997</v>
      </c>
      <c r="Q86" s="165">
        <v>10450.319900000002</v>
      </c>
      <c r="R86" s="166">
        <v>226391.31186999995</v>
      </c>
    </row>
    <row r="87" spans="1:18" ht="13.2">
      <c r="A87" s="163" t="s">
        <v>10</v>
      </c>
      <c r="B87" s="163" t="s">
        <v>314</v>
      </c>
      <c r="C87" s="163" t="s">
        <v>315</v>
      </c>
      <c r="D87" s="164">
        <v>1020.03668</v>
      </c>
      <c r="E87" s="165">
        <v>0</v>
      </c>
      <c r="F87" s="165">
        <v>1020.03668</v>
      </c>
      <c r="G87" s="165">
        <v>0</v>
      </c>
      <c r="H87" s="165">
        <v>0</v>
      </c>
      <c r="I87" s="165">
        <v>0</v>
      </c>
      <c r="J87" s="165">
        <v>0</v>
      </c>
      <c r="K87" s="165">
        <v>0</v>
      </c>
      <c r="L87" s="165">
        <v>0</v>
      </c>
      <c r="M87" s="165">
        <v>0</v>
      </c>
      <c r="N87" s="165">
        <v>0</v>
      </c>
      <c r="O87" s="165">
        <v>0</v>
      </c>
      <c r="P87" s="165">
        <v>0</v>
      </c>
      <c r="Q87" s="165">
        <v>0</v>
      </c>
      <c r="R87" s="166">
        <v>0</v>
      </c>
    </row>
    <row r="88" spans="1:18" ht="13.2">
      <c r="A88" s="167"/>
      <c r="B88" s="163" t="s">
        <v>10</v>
      </c>
      <c r="C88" s="163" t="s">
        <v>10</v>
      </c>
      <c r="D88" s="164">
        <v>43804.225159999995</v>
      </c>
      <c r="E88" s="165">
        <v>0</v>
      </c>
      <c r="F88" s="165">
        <v>43804.225159999995</v>
      </c>
      <c r="G88" s="165">
        <v>3.8000000000000002E-4</v>
      </c>
      <c r="H88" s="165">
        <v>0</v>
      </c>
      <c r="I88" s="165">
        <v>3.8000000000000002E-4</v>
      </c>
      <c r="J88" s="165">
        <v>1505.4521499999998</v>
      </c>
      <c r="K88" s="165">
        <v>2.9096599999999997</v>
      </c>
      <c r="L88" s="165">
        <v>1508.3618100000001</v>
      </c>
      <c r="M88" s="165">
        <v>6951.0698300000004</v>
      </c>
      <c r="N88" s="165">
        <v>0</v>
      </c>
      <c r="O88" s="165">
        <v>6951.0698300000004</v>
      </c>
      <c r="P88" s="165">
        <v>8456.522359999999</v>
      </c>
      <c r="Q88" s="165">
        <v>2.9096599999999997</v>
      </c>
      <c r="R88" s="166">
        <v>8459.4320200000002</v>
      </c>
    </row>
    <row r="89" spans="1:18" ht="13.2">
      <c r="A89" s="167"/>
      <c r="B89" s="163" t="s">
        <v>248</v>
      </c>
      <c r="C89" s="163" t="s">
        <v>249</v>
      </c>
      <c r="D89" s="164">
        <v>33164.643109999997</v>
      </c>
      <c r="E89" s="165">
        <v>0</v>
      </c>
      <c r="F89" s="165">
        <v>33164.643109999997</v>
      </c>
      <c r="G89" s="165">
        <v>0</v>
      </c>
      <c r="H89" s="165">
        <v>0</v>
      </c>
      <c r="I89" s="165">
        <v>0</v>
      </c>
      <c r="J89" s="165">
        <v>2044.73</v>
      </c>
      <c r="K89" s="165">
        <v>85.225619999999992</v>
      </c>
      <c r="L89" s="165">
        <v>2129.9556200000002</v>
      </c>
      <c r="M89" s="165">
        <v>3501.1687499999998</v>
      </c>
      <c r="N89" s="165">
        <v>26.16319</v>
      </c>
      <c r="O89" s="165">
        <v>3527.33194</v>
      </c>
      <c r="P89" s="165">
        <v>5545.8987500000003</v>
      </c>
      <c r="Q89" s="165">
        <v>111.38880999999999</v>
      </c>
      <c r="R89" s="166">
        <v>5657.2875599999998</v>
      </c>
    </row>
    <row r="90" spans="1:18" ht="13.2">
      <c r="A90" s="163" t="s">
        <v>839</v>
      </c>
      <c r="B90" s="836"/>
      <c r="C90" s="836"/>
      <c r="D90" s="164">
        <v>77988.904949999982</v>
      </c>
      <c r="E90" s="165">
        <v>0</v>
      </c>
      <c r="F90" s="165">
        <v>77988.904949999982</v>
      </c>
      <c r="G90" s="165">
        <v>3.8000000000000002E-4</v>
      </c>
      <c r="H90" s="165">
        <v>0</v>
      </c>
      <c r="I90" s="165">
        <v>3.8000000000000002E-4</v>
      </c>
      <c r="J90" s="165">
        <v>3550.1821500000001</v>
      </c>
      <c r="K90" s="165">
        <v>88.135279999999995</v>
      </c>
      <c r="L90" s="165">
        <v>3638.3174300000001</v>
      </c>
      <c r="M90" s="165">
        <v>10452.238579999999</v>
      </c>
      <c r="N90" s="165">
        <v>26.16319</v>
      </c>
      <c r="O90" s="165">
        <v>10478.40177</v>
      </c>
      <c r="P90" s="165">
        <v>14002.421109999999</v>
      </c>
      <c r="Q90" s="165">
        <v>114.29846999999999</v>
      </c>
      <c r="R90" s="166">
        <v>14116.719579999999</v>
      </c>
    </row>
    <row r="91" spans="1:18" ht="13.2">
      <c r="A91" s="163" t="s">
        <v>118</v>
      </c>
      <c r="B91" s="163" t="s">
        <v>118</v>
      </c>
      <c r="C91" s="163" t="s">
        <v>118</v>
      </c>
      <c r="D91" s="164">
        <v>168047.64018000002</v>
      </c>
      <c r="E91" s="165">
        <v>0</v>
      </c>
      <c r="F91" s="165">
        <v>168047.64018000002</v>
      </c>
      <c r="G91" s="165">
        <v>0.12756999999999999</v>
      </c>
      <c r="H91" s="165">
        <v>0</v>
      </c>
      <c r="I91" s="165">
        <v>0.12756999999999999</v>
      </c>
      <c r="J91" s="165">
        <v>8168.5383799999991</v>
      </c>
      <c r="K91" s="165">
        <v>435.65105999999997</v>
      </c>
      <c r="L91" s="165">
        <v>8604.1894400000001</v>
      </c>
      <c r="M91" s="165">
        <v>9256.0161200000002</v>
      </c>
      <c r="N91" s="165">
        <v>250.08547000000002</v>
      </c>
      <c r="O91" s="165">
        <v>9506.1015900000002</v>
      </c>
      <c r="P91" s="165">
        <v>17424.682069999999</v>
      </c>
      <c r="Q91" s="165">
        <v>685.73653000000002</v>
      </c>
      <c r="R91" s="166">
        <v>18110.418599999997</v>
      </c>
    </row>
    <row r="92" spans="1:18" ht="13.2">
      <c r="A92" s="167"/>
      <c r="B92" s="163" t="s">
        <v>119</v>
      </c>
      <c r="C92" s="163" t="s">
        <v>120</v>
      </c>
      <c r="D92" s="164">
        <v>102098.36465999999</v>
      </c>
      <c r="E92" s="165">
        <v>0</v>
      </c>
      <c r="F92" s="165">
        <v>102098.36465999999</v>
      </c>
      <c r="G92" s="165">
        <v>0.36781000000000003</v>
      </c>
      <c r="H92" s="165">
        <v>0</v>
      </c>
      <c r="I92" s="165">
        <v>0.36781000000000003</v>
      </c>
      <c r="J92" s="165">
        <v>3335.5730100000001</v>
      </c>
      <c r="K92" s="165">
        <v>16.236429999999999</v>
      </c>
      <c r="L92" s="165">
        <v>3351.8094400000004</v>
      </c>
      <c r="M92" s="165">
        <v>2280.9794500000003</v>
      </c>
      <c r="N92" s="165">
        <v>0.48719000000000001</v>
      </c>
      <c r="O92" s="165">
        <v>2281.4666400000001</v>
      </c>
      <c r="P92" s="165">
        <v>5616.9202700000005</v>
      </c>
      <c r="Q92" s="165">
        <v>16.723620000000004</v>
      </c>
      <c r="R92" s="166">
        <v>5633.6438900000003</v>
      </c>
    </row>
    <row r="93" spans="1:18" ht="13.2">
      <c r="A93" s="167"/>
      <c r="B93" s="163" t="s">
        <v>250</v>
      </c>
      <c r="C93" s="163" t="s">
        <v>251</v>
      </c>
      <c r="D93" s="164">
        <v>16476.45321</v>
      </c>
      <c r="E93" s="165">
        <v>0</v>
      </c>
      <c r="F93" s="165">
        <v>16476.45321</v>
      </c>
      <c r="G93" s="165">
        <v>0</v>
      </c>
      <c r="H93" s="165">
        <v>0</v>
      </c>
      <c r="I93" s="165">
        <v>0</v>
      </c>
      <c r="J93" s="165">
        <v>506.54570000000001</v>
      </c>
      <c r="K93" s="165">
        <v>35.398530000000001</v>
      </c>
      <c r="L93" s="165">
        <v>541.94422999999995</v>
      </c>
      <c r="M93" s="165">
        <v>720.08123000000001</v>
      </c>
      <c r="N93" s="165">
        <v>0</v>
      </c>
      <c r="O93" s="165">
        <v>720.08123000000001</v>
      </c>
      <c r="P93" s="165">
        <v>1226.6269299999999</v>
      </c>
      <c r="Q93" s="165">
        <v>35.398530000000001</v>
      </c>
      <c r="R93" s="166">
        <v>1262.0254600000001</v>
      </c>
    </row>
    <row r="94" spans="1:18" ht="13.2">
      <c r="A94" s="163" t="s">
        <v>840</v>
      </c>
      <c r="B94" s="836"/>
      <c r="C94" s="836"/>
      <c r="D94" s="164">
        <v>286622.45805000002</v>
      </c>
      <c r="E94" s="165">
        <v>0</v>
      </c>
      <c r="F94" s="165">
        <v>286622.45805000002</v>
      </c>
      <c r="G94" s="165">
        <v>0.49537999999999999</v>
      </c>
      <c r="H94" s="165">
        <v>0</v>
      </c>
      <c r="I94" s="165">
        <v>0.49537999999999999</v>
      </c>
      <c r="J94" s="165">
        <v>12010.657089999999</v>
      </c>
      <c r="K94" s="165">
        <v>487.28602000000001</v>
      </c>
      <c r="L94" s="165">
        <v>12497.94311</v>
      </c>
      <c r="M94" s="165">
        <v>12257.076800000001</v>
      </c>
      <c r="N94" s="165">
        <v>250.57266000000001</v>
      </c>
      <c r="O94" s="165">
        <v>12507.649460000001</v>
      </c>
      <c r="P94" s="165">
        <v>24268.22927</v>
      </c>
      <c r="Q94" s="165">
        <v>737.85868000000005</v>
      </c>
      <c r="R94" s="166">
        <v>25006.087950000001</v>
      </c>
    </row>
    <row r="95" spans="1:18" ht="13.2">
      <c r="A95" s="163" t="s">
        <v>12</v>
      </c>
      <c r="B95" s="163" t="s">
        <v>121</v>
      </c>
      <c r="C95" s="163" t="s">
        <v>122</v>
      </c>
      <c r="D95" s="164">
        <v>110797.64048999999</v>
      </c>
      <c r="E95" s="165">
        <v>0</v>
      </c>
      <c r="F95" s="165">
        <v>110797.64048999999</v>
      </c>
      <c r="G95" s="165">
        <v>0.18268999999999999</v>
      </c>
      <c r="H95" s="165">
        <v>0</v>
      </c>
      <c r="I95" s="165">
        <v>0.18268999999999999</v>
      </c>
      <c r="J95" s="165">
        <v>5194.7196599999997</v>
      </c>
      <c r="K95" s="165">
        <v>39.151769999999999</v>
      </c>
      <c r="L95" s="165">
        <v>5233.8714300000001</v>
      </c>
      <c r="M95" s="165">
        <v>4227.361609999999</v>
      </c>
      <c r="N95" s="165">
        <v>9.36646</v>
      </c>
      <c r="O95" s="165">
        <v>4236.7280700000001</v>
      </c>
      <c r="P95" s="165">
        <v>9422.2639600000002</v>
      </c>
      <c r="Q95" s="165">
        <v>48.518230000000003</v>
      </c>
      <c r="R95" s="166">
        <v>9470.7821899999999</v>
      </c>
    </row>
    <row r="96" spans="1:18" ht="13.2">
      <c r="A96" s="167"/>
      <c r="B96" s="167"/>
      <c r="C96" s="168" t="s">
        <v>204</v>
      </c>
      <c r="D96" s="169">
        <v>5216.6292400000002</v>
      </c>
      <c r="E96" s="121">
        <v>0</v>
      </c>
      <c r="F96" s="121">
        <v>5216.6292400000002</v>
      </c>
      <c r="G96" s="121">
        <v>0</v>
      </c>
      <c r="H96" s="121">
        <v>0</v>
      </c>
      <c r="I96" s="121">
        <v>0</v>
      </c>
      <c r="J96" s="121">
        <v>1.3828199999999999</v>
      </c>
      <c r="K96" s="121">
        <v>0</v>
      </c>
      <c r="L96" s="121">
        <v>1.3828199999999999</v>
      </c>
      <c r="M96" s="121">
        <v>0</v>
      </c>
      <c r="N96" s="121">
        <v>0</v>
      </c>
      <c r="O96" s="121">
        <v>0</v>
      </c>
      <c r="P96" s="121">
        <v>1.3828199999999999</v>
      </c>
      <c r="Q96" s="121">
        <v>0</v>
      </c>
      <c r="R96" s="170">
        <v>1.3828199999999999</v>
      </c>
    </row>
    <row r="97" spans="1:18" ht="13.2">
      <c r="A97" s="167"/>
      <c r="B97" s="163" t="s">
        <v>12</v>
      </c>
      <c r="C97" s="163" t="s">
        <v>12</v>
      </c>
      <c r="D97" s="164">
        <v>210851.08007</v>
      </c>
      <c r="E97" s="165">
        <v>0</v>
      </c>
      <c r="F97" s="165">
        <v>210851.08007</v>
      </c>
      <c r="G97" s="165">
        <v>24.412680000000002</v>
      </c>
      <c r="H97" s="165">
        <v>0</v>
      </c>
      <c r="I97" s="165">
        <v>24.412680000000002</v>
      </c>
      <c r="J97" s="165">
        <v>9648.1359300000004</v>
      </c>
      <c r="K97" s="165">
        <v>114.33609</v>
      </c>
      <c r="L97" s="165">
        <v>9762.4720199999992</v>
      </c>
      <c r="M97" s="165">
        <v>14293.922050000001</v>
      </c>
      <c r="N97" s="165">
        <v>259.02261000000004</v>
      </c>
      <c r="O97" s="165">
        <v>14552.944660000001</v>
      </c>
      <c r="P97" s="165">
        <v>23966.470659999999</v>
      </c>
      <c r="Q97" s="165">
        <v>373.35869999999994</v>
      </c>
      <c r="R97" s="166">
        <v>24339.82936</v>
      </c>
    </row>
    <row r="98" spans="1:18" ht="13.2">
      <c r="A98" s="167"/>
      <c r="B98" s="163" t="s">
        <v>123</v>
      </c>
      <c r="C98" s="163" t="s">
        <v>123</v>
      </c>
      <c r="D98" s="164">
        <v>24087.67598</v>
      </c>
      <c r="E98" s="165">
        <v>0</v>
      </c>
      <c r="F98" s="165">
        <v>24087.67598</v>
      </c>
      <c r="G98" s="165">
        <v>1.7999999999999998E-4</v>
      </c>
      <c r="H98" s="165">
        <v>0</v>
      </c>
      <c r="I98" s="165">
        <v>1.7999999999999998E-4</v>
      </c>
      <c r="J98" s="165">
        <v>1326.1139599999999</v>
      </c>
      <c r="K98" s="165">
        <v>250.76446000000001</v>
      </c>
      <c r="L98" s="165">
        <v>1576.8784200000002</v>
      </c>
      <c r="M98" s="165">
        <v>1075.74071</v>
      </c>
      <c r="N98" s="165">
        <v>123.83933</v>
      </c>
      <c r="O98" s="165">
        <v>1199.5800400000001</v>
      </c>
      <c r="P98" s="165">
        <v>2401.8548500000002</v>
      </c>
      <c r="Q98" s="165">
        <v>374.60379</v>
      </c>
      <c r="R98" s="166">
        <v>2776.4586400000003</v>
      </c>
    </row>
    <row r="99" spans="1:18" ht="13.2">
      <c r="A99" s="167"/>
      <c r="B99" s="163" t="s">
        <v>124</v>
      </c>
      <c r="C99" s="163" t="s">
        <v>124</v>
      </c>
      <c r="D99" s="164">
        <v>60506.249320000003</v>
      </c>
      <c r="E99" s="165">
        <v>0</v>
      </c>
      <c r="F99" s="165">
        <v>60506.249320000003</v>
      </c>
      <c r="G99" s="165">
        <v>6.6450000000000009E-2</v>
      </c>
      <c r="H99" s="165">
        <v>0</v>
      </c>
      <c r="I99" s="165">
        <v>6.6450000000000009E-2</v>
      </c>
      <c r="J99" s="165">
        <v>4063.9497199999996</v>
      </c>
      <c r="K99" s="165">
        <v>39.591629999999995</v>
      </c>
      <c r="L99" s="165">
        <v>4103.5413500000004</v>
      </c>
      <c r="M99" s="165">
        <v>3147.0104200000001</v>
      </c>
      <c r="N99" s="165">
        <v>8.6098700000000008</v>
      </c>
      <c r="O99" s="165">
        <v>3155.6202899999998</v>
      </c>
      <c r="P99" s="165">
        <v>7211.0265899999995</v>
      </c>
      <c r="Q99" s="165">
        <v>48.201500000000003</v>
      </c>
      <c r="R99" s="166">
        <v>7259.2280899999996</v>
      </c>
    </row>
    <row r="100" spans="1:18" ht="13.2">
      <c r="A100" s="163" t="s">
        <v>841</v>
      </c>
      <c r="B100" s="836"/>
      <c r="C100" s="836"/>
      <c r="D100" s="164">
        <v>411459.27509999997</v>
      </c>
      <c r="E100" s="165">
        <v>0</v>
      </c>
      <c r="F100" s="165">
        <v>411459.27509999997</v>
      </c>
      <c r="G100" s="165">
        <v>24.661999999999999</v>
      </c>
      <c r="H100" s="165">
        <v>0</v>
      </c>
      <c r="I100" s="165">
        <v>24.661999999999999</v>
      </c>
      <c r="J100" s="165">
        <v>20234.302090000001</v>
      </c>
      <c r="K100" s="165">
        <v>443.84395000000001</v>
      </c>
      <c r="L100" s="165">
        <v>20678.14604</v>
      </c>
      <c r="M100" s="165">
        <v>22744.034789999998</v>
      </c>
      <c r="N100" s="165">
        <v>400.83827000000002</v>
      </c>
      <c r="O100" s="165">
        <v>23144.873059999998</v>
      </c>
      <c r="P100" s="165">
        <v>43002.998879999992</v>
      </c>
      <c r="Q100" s="165">
        <v>844.68221999999992</v>
      </c>
      <c r="R100" s="166">
        <v>43847.681099999994</v>
      </c>
    </row>
    <row r="101" spans="1:18" ht="13.2">
      <c r="A101" s="163" t="s">
        <v>125</v>
      </c>
      <c r="B101" s="163" t="s">
        <v>126</v>
      </c>
      <c r="C101" s="163" t="s">
        <v>126</v>
      </c>
      <c r="D101" s="164">
        <v>62466.281910000005</v>
      </c>
      <c r="E101" s="165">
        <v>0</v>
      </c>
      <c r="F101" s="165">
        <v>62466.281910000005</v>
      </c>
      <c r="G101" s="165">
        <v>12.00081</v>
      </c>
      <c r="H101" s="165">
        <v>0</v>
      </c>
      <c r="I101" s="165">
        <v>12.00081</v>
      </c>
      <c r="J101" s="165">
        <v>3439.6524800000007</v>
      </c>
      <c r="K101" s="165">
        <v>38.648610000000005</v>
      </c>
      <c r="L101" s="165">
        <v>3478.3010899999999</v>
      </c>
      <c r="M101" s="165">
        <v>3543.62905</v>
      </c>
      <c r="N101" s="165">
        <v>14.72875</v>
      </c>
      <c r="O101" s="165">
        <v>3558.3577999999998</v>
      </c>
      <c r="P101" s="165">
        <v>6995.2823399999997</v>
      </c>
      <c r="Q101" s="165">
        <v>53.37736000000001</v>
      </c>
      <c r="R101" s="166">
        <v>7048.6597000000011</v>
      </c>
    </row>
    <row r="102" spans="1:18" ht="13.2">
      <c r="A102" s="167"/>
      <c r="B102" s="167"/>
      <c r="C102" s="168" t="s">
        <v>127</v>
      </c>
      <c r="D102" s="169">
        <v>49677.099730000002</v>
      </c>
      <c r="E102" s="121">
        <v>0</v>
      </c>
      <c r="F102" s="121">
        <v>49677.099730000002</v>
      </c>
      <c r="G102" s="121">
        <v>0.12359999999999999</v>
      </c>
      <c r="H102" s="121">
        <v>0</v>
      </c>
      <c r="I102" s="121">
        <v>0.12359999999999999</v>
      </c>
      <c r="J102" s="121">
        <v>4105.7687900000001</v>
      </c>
      <c r="K102" s="121">
        <v>7.2494000000000005</v>
      </c>
      <c r="L102" s="121">
        <v>4113.0181899999998</v>
      </c>
      <c r="M102" s="121">
        <v>2548.3213999999998</v>
      </c>
      <c r="N102" s="121">
        <v>0</v>
      </c>
      <c r="O102" s="121">
        <v>2548.3213999999998</v>
      </c>
      <c r="P102" s="121">
        <v>6654.2137899999998</v>
      </c>
      <c r="Q102" s="121">
        <v>7.2494000000000005</v>
      </c>
      <c r="R102" s="170">
        <v>6661.4631900000004</v>
      </c>
    </row>
    <row r="103" spans="1:18" ht="13.2">
      <c r="A103" s="167"/>
      <c r="B103" s="167"/>
      <c r="C103" s="168" t="s">
        <v>252</v>
      </c>
      <c r="D103" s="169">
        <v>11964.119050000001</v>
      </c>
      <c r="E103" s="121">
        <v>0</v>
      </c>
      <c r="F103" s="121">
        <v>11964.119050000001</v>
      </c>
      <c r="G103" s="121">
        <v>0</v>
      </c>
      <c r="H103" s="121">
        <v>0</v>
      </c>
      <c r="I103" s="121">
        <v>0</v>
      </c>
      <c r="J103" s="121">
        <v>599.89088000000004</v>
      </c>
      <c r="K103" s="121">
        <v>0</v>
      </c>
      <c r="L103" s="121">
        <v>599.89088000000004</v>
      </c>
      <c r="M103" s="121">
        <v>191.74574999999999</v>
      </c>
      <c r="N103" s="121">
        <v>0</v>
      </c>
      <c r="O103" s="121">
        <v>191.74574999999999</v>
      </c>
      <c r="P103" s="121">
        <v>791.63662999999997</v>
      </c>
      <c r="Q103" s="121">
        <v>0</v>
      </c>
      <c r="R103" s="170">
        <v>791.63662999999997</v>
      </c>
    </row>
    <row r="104" spans="1:18" ht="13.2">
      <c r="A104" s="167"/>
      <c r="B104" s="163" t="s">
        <v>253</v>
      </c>
      <c r="C104" s="163" t="s">
        <v>253</v>
      </c>
      <c r="D104" s="164">
        <v>16504.9061</v>
      </c>
      <c r="E104" s="165">
        <v>0</v>
      </c>
      <c r="F104" s="165">
        <v>16504.9061</v>
      </c>
      <c r="G104" s="165">
        <v>0</v>
      </c>
      <c r="H104" s="165">
        <v>0</v>
      </c>
      <c r="I104" s="165">
        <v>0</v>
      </c>
      <c r="J104" s="165">
        <v>1368.3312700000001</v>
      </c>
      <c r="K104" s="165">
        <v>2.5387600000000003</v>
      </c>
      <c r="L104" s="165">
        <v>1370.87003</v>
      </c>
      <c r="M104" s="165">
        <v>2285.9699900000001</v>
      </c>
      <c r="N104" s="165">
        <v>0</v>
      </c>
      <c r="O104" s="165">
        <v>2285.9699900000001</v>
      </c>
      <c r="P104" s="165">
        <v>3654.3012600000002</v>
      </c>
      <c r="Q104" s="165">
        <v>2.5387600000000003</v>
      </c>
      <c r="R104" s="166">
        <v>3656.8400200000001</v>
      </c>
    </row>
    <row r="105" spans="1:18" ht="13.2">
      <c r="A105" s="167"/>
      <c r="B105" s="163" t="s">
        <v>254</v>
      </c>
      <c r="C105" s="163" t="s">
        <v>254</v>
      </c>
      <c r="D105" s="164">
        <v>10308.78707</v>
      </c>
      <c r="E105" s="165">
        <v>17.77948</v>
      </c>
      <c r="F105" s="165">
        <v>10326.566550000001</v>
      </c>
      <c r="G105" s="165">
        <v>0</v>
      </c>
      <c r="H105" s="165">
        <v>0</v>
      </c>
      <c r="I105" s="165">
        <v>0</v>
      </c>
      <c r="J105" s="165">
        <v>565.76281000000006</v>
      </c>
      <c r="K105" s="165">
        <v>3.3599999999999997E-3</v>
      </c>
      <c r="L105" s="165">
        <v>565.76616999999999</v>
      </c>
      <c r="M105" s="165">
        <v>881.0783100000001</v>
      </c>
      <c r="N105" s="165">
        <v>0</v>
      </c>
      <c r="O105" s="165">
        <v>881.0783100000001</v>
      </c>
      <c r="P105" s="165">
        <v>1446.84112</v>
      </c>
      <c r="Q105" s="165">
        <v>3.3599999999999997E-3</v>
      </c>
      <c r="R105" s="166">
        <v>1446.84448</v>
      </c>
    </row>
    <row r="106" spans="1:18" ht="13.2">
      <c r="A106" s="167"/>
      <c r="B106" s="163" t="s">
        <v>128</v>
      </c>
      <c r="C106" s="163" t="s">
        <v>255</v>
      </c>
      <c r="D106" s="164">
        <v>24690.032569999999</v>
      </c>
      <c r="E106" s="165">
        <v>0</v>
      </c>
      <c r="F106" s="165">
        <v>24690.032569999999</v>
      </c>
      <c r="G106" s="165">
        <v>0</v>
      </c>
      <c r="H106" s="165">
        <v>0</v>
      </c>
      <c r="I106" s="165">
        <v>0</v>
      </c>
      <c r="J106" s="165">
        <v>2196.40094</v>
      </c>
      <c r="K106" s="165">
        <v>74.074169999999995</v>
      </c>
      <c r="L106" s="165">
        <v>2270.4751099999999</v>
      </c>
      <c r="M106" s="165">
        <v>3750.8649799999998</v>
      </c>
      <c r="N106" s="165">
        <v>11.085000000000001</v>
      </c>
      <c r="O106" s="165">
        <v>3761.9499799999999</v>
      </c>
      <c r="P106" s="165">
        <v>5947.2659199999998</v>
      </c>
      <c r="Q106" s="165">
        <v>85.159170000000003</v>
      </c>
      <c r="R106" s="166">
        <v>6032.4250899999997</v>
      </c>
    </row>
    <row r="107" spans="1:18" ht="13.2">
      <c r="A107" s="167"/>
      <c r="B107" s="167"/>
      <c r="C107" s="168" t="s">
        <v>129</v>
      </c>
      <c r="D107" s="169">
        <v>48718.426959999997</v>
      </c>
      <c r="E107" s="121">
        <v>0</v>
      </c>
      <c r="F107" s="121">
        <v>48718.426959999997</v>
      </c>
      <c r="G107" s="121">
        <v>7.6517600000000003</v>
      </c>
      <c r="H107" s="121">
        <v>0</v>
      </c>
      <c r="I107" s="121">
        <v>7.6517600000000003</v>
      </c>
      <c r="J107" s="121">
        <v>3544.2678900000001</v>
      </c>
      <c r="K107" s="121">
        <v>33.569749999999999</v>
      </c>
      <c r="L107" s="121">
        <v>3577.8376400000002</v>
      </c>
      <c r="M107" s="121">
        <v>12379.31473</v>
      </c>
      <c r="N107" s="121">
        <v>69.368189999999998</v>
      </c>
      <c r="O107" s="121">
        <v>12448.682919999999</v>
      </c>
      <c r="P107" s="121">
        <v>15931.234379999998</v>
      </c>
      <c r="Q107" s="121">
        <v>102.93794</v>
      </c>
      <c r="R107" s="170">
        <v>16034.17232</v>
      </c>
    </row>
    <row r="108" spans="1:18" ht="13.2">
      <c r="A108" s="167"/>
      <c r="B108" s="167"/>
      <c r="C108" s="168" t="s">
        <v>128</v>
      </c>
      <c r="D108" s="169">
        <v>192132.54590999999</v>
      </c>
      <c r="E108" s="121">
        <v>20.301659999999998</v>
      </c>
      <c r="F108" s="121">
        <v>192152.84756999998</v>
      </c>
      <c r="G108" s="121">
        <v>4.333E-2</v>
      </c>
      <c r="H108" s="121">
        <v>0</v>
      </c>
      <c r="I108" s="121">
        <v>4.333E-2</v>
      </c>
      <c r="J108" s="121">
        <v>10245.285629999998</v>
      </c>
      <c r="K108" s="121">
        <v>535.74612999999999</v>
      </c>
      <c r="L108" s="121">
        <v>10781.03176</v>
      </c>
      <c r="M108" s="121">
        <v>43739.01986</v>
      </c>
      <c r="N108" s="121">
        <v>553.36113999999998</v>
      </c>
      <c r="O108" s="121">
        <v>44292.381000000001</v>
      </c>
      <c r="P108" s="121">
        <v>53984.348819999999</v>
      </c>
      <c r="Q108" s="121">
        <v>1089.1072699999997</v>
      </c>
      <c r="R108" s="170">
        <v>55073.456090000007</v>
      </c>
    </row>
    <row r="109" spans="1:18" ht="13.2">
      <c r="A109" s="167"/>
      <c r="B109" s="163" t="s">
        <v>256</v>
      </c>
      <c r="C109" s="163" t="s">
        <v>256</v>
      </c>
      <c r="D109" s="164">
        <v>18945.820489999998</v>
      </c>
      <c r="E109" s="165">
        <v>0</v>
      </c>
      <c r="F109" s="165">
        <v>18945.820489999998</v>
      </c>
      <c r="G109" s="165">
        <v>0</v>
      </c>
      <c r="H109" s="165">
        <v>0</v>
      </c>
      <c r="I109" s="165">
        <v>0</v>
      </c>
      <c r="J109" s="165">
        <v>2904.8999399999998</v>
      </c>
      <c r="K109" s="165">
        <v>37.523260000000001</v>
      </c>
      <c r="L109" s="165">
        <v>2942.4232000000002</v>
      </c>
      <c r="M109" s="165">
        <v>6367.3296799999998</v>
      </c>
      <c r="N109" s="165">
        <v>0</v>
      </c>
      <c r="O109" s="165">
        <v>6367.3296799999998</v>
      </c>
      <c r="P109" s="165">
        <v>9272.2296200000001</v>
      </c>
      <c r="Q109" s="165">
        <v>37.523260000000001</v>
      </c>
      <c r="R109" s="166">
        <v>9309.75288</v>
      </c>
    </row>
    <row r="110" spans="1:18" ht="13.2">
      <c r="A110" s="167"/>
      <c r="B110" s="163" t="s">
        <v>257</v>
      </c>
      <c r="C110" s="163" t="s">
        <v>258</v>
      </c>
      <c r="D110" s="164">
        <v>29519.498259999997</v>
      </c>
      <c r="E110" s="165">
        <v>0</v>
      </c>
      <c r="F110" s="165">
        <v>29519.498259999997</v>
      </c>
      <c r="G110" s="165">
        <v>0</v>
      </c>
      <c r="H110" s="165">
        <v>0</v>
      </c>
      <c r="I110" s="165">
        <v>0</v>
      </c>
      <c r="J110" s="165">
        <v>2715.02979</v>
      </c>
      <c r="K110" s="165">
        <v>0.83957999999999999</v>
      </c>
      <c r="L110" s="165">
        <v>2715.8693699999999</v>
      </c>
      <c r="M110" s="165">
        <v>491.88655999999997</v>
      </c>
      <c r="N110" s="165">
        <v>0</v>
      </c>
      <c r="O110" s="165">
        <v>491.88655999999997</v>
      </c>
      <c r="P110" s="165">
        <v>3206.9163499999995</v>
      </c>
      <c r="Q110" s="165">
        <v>0.83957999999999999</v>
      </c>
      <c r="R110" s="166">
        <v>3207.7559299999998</v>
      </c>
    </row>
    <row r="111" spans="1:18" ht="13.2">
      <c r="A111" s="167"/>
      <c r="B111" s="167"/>
      <c r="C111" s="168" t="s">
        <v>257</v>
      </c>
      <c r="D111" s="169">
        <v>38576.052969999997</v>
      </c>
      <c r="E111" s="121">
        <v>0</v>
      </c>
      <c r="F111" s="121">
        <v>38576.052969999997</v>
      </c>
      <c r="G111" s="121">
        <v>0</v>
      </c>
      <c r="H111" s="121">
        <v>0</v>
      </c>
      <c r="I111" s="121">
        <v>0</v>
      </c>
      <c r="J111" s="121">
        <v>2366.3516</v>
      </c>
      <c r="K111" s="121">
        <v>72.844889999999992</v>
      </c>
      <c r="L111" s="121">
        <v>2439.1964900000003</v>
      </c>
      <c r="M111" s="121">
        <v>1666.1822999999999</v>
      </c>
      <c r="N111" s="121">
        <v>37.07197</v>
      </c>
      <c r="O111" s="121">
        <v>1703.2542699999999</v>
      </c>
      <c r="P111" s="121">
        <v>4032.5338999999999</v>
      </c>
      <c r="Q111" s="121">
        <v>109.91686</v>
      </c>
      <c r="R111" s="170">
        <v>4142.4507600000006</v>
      </c>
    </row>
    <row r="112" spans="1:18" ht="13.2">
      <c r="A112" s="167"/>
      <c r="B112" s="167"/>
      <c r="C112" s="168" t="s">
        <v>316</v>
      </c>
      <c r="D112" s="169">
        <v>6135.7118600000003</v>
      </c>
      <c r="E112" s="121">
        <v>0</v>
      </c>
      <c r="F112" s="121">
        <v>6135.7118600000003</v>
      </c>
      <c r="G112" s="121">
        <v>0</v>
      </c>
      <c r="H112" s="121">
        <v>0</v>
      </c>
      <c r="I112" s="121">
        <v>0</v>
      </c>
      <c r="J112" s="121">
        <v>53.012879999999996</v>
      </c>
      <c r="K112" s="121">
        <v>0</v>
      </c>
      <c r="L112" s="121">
        <v>53.012879999999996</v>
      </c>
      <c r="M112" s="121">
        <v>142.93765999999999</v>
      </c>
      <c r="N112" s="121">
        <v>0</v>
      </c>
      <c r="O112" s="121">
        <v>142.93765999999999</v>
      </c>
      <c r="P112" s="121">
        <v>195.95054000000002</v>
      </c>
      <c r="Q112" s="121">
        <v>0</v>
      </c>
      <c r="R112" s="170">
        <v>195.95054000000002</v>
      </c>
    </row>
    <row r="113" spans="1:18" ht="13.2">
      <c r="A113" s="167"/>
      <c r="B113" s="163" t="s">
        <v>259</v>
      </c>
      <c r="C113" s="163" t="s">
        <v>259</v>
      </c>
      <c r="D113" s="164">
        <v>34815.973379999996</v>
      </c>
      <c r="E113" s="165">
        <v>0</v>
      </c>
      <c r="F113" s="165">
        <v>34815.973379999996</v>
      </c>
      <c r="G113" s="165">
        <v>0</v>
      </c>
      <c r="H113" s="165">
        <v>0</v>
      </c>
      <c r="I113" s="165">
        <v>0</v>
      </c>
      <c r="J113" s="165">
        <v>4765.8611899999996</v>
      </c>
      <c r="K113" s="165">
        <v>28.829720000000002</v>
      </c>
      <c r="L113" s="165">
        <v>4794.6909100000003</v>
      </c>
      <c r="M113" s="165">
        <v>6456.6632499999996</v>
      </c>
      <c r="N113" s="165">
        <v>34.936</v>
      </c>
      <c r="O113" s="165">
        <v>6491.5992500000002</v>
      </c>
      <c r="P113" s="165">
        <v>11222.524439999999</v>
      </c>
      <c r="Q113" s="165">
        <v>63.765720000000002</v>
      </c>
      <c r="R113" s="166">
        <v>11286.29016</v>
      </c>
    </row>
    <row r="114" spans="1:18" ht="13.2">
      <c r="A114" s="167"/>
      <c r="B114" s="163" t="s">
        <v>260</v>
      </c>
      <c r="C114" s="163" t="s">
        <v>261</v>
      </c>
      <c r="D114" s="164">
        <v>14505.202869999999</v>
      </c>
      <c r="E114" s="165">
        <v>0</v>
      </c>
      <c r="F114" s="165">
        <v>14505.202869999999</v>
      </c>
      <c r="G114" s="165">
        <v>0</v>
      </c>
      <c r="H114" s="165">
        <v>0</v>
      </c>
      <c r="I114" s="165">
        <v>0</v>
      </c>
      <c r="J114" s="165">
        <v>877.52334999999994</v>
      </c>
      <c r="K114" s="165">
        <v>1.1097300000000001</v>
      </c>
      <c r="L114" s="165">
        <v>878.63307999999995</v>
      </c>
      <c r="M114" s="165">
        <v>4019.0082900000002</v>
      </c>
      <c r="N114" s="165">
        <v>118.1365</v>
      </c>
      <c r="O114" s="165">
        <v>4137.1447900000003</v>
      </c>
      <c r="P114" s="165">
        <v>4896.5316399999992</v>
      </c>
      <c r="Q114" s="165">
        <v>119.24623</v>
      </c>
      <c r="R114" s="166">
        <v>5015.7778699999999</v>
      </c>
    </row>
    <row r="115" spans="1:18" ht="13.2">
      <c r="A115" s="163" t="s">
        <v>842</v>
      </c>
      <c r="B115" s="836"/>
      <c r="C115" s="836"/>
      <c r="D115" s="164">
        <v>558960.45912999997</v>
      </c>
      <c r="E115" s="165">
        <v>38.081139999999998</v>
      </c>
      <c r="F115" s="165">
        <v>558998.54027</v>
      </c>
      <c r="G115" s="165">
        <v>19.819500000000001</v>
      </c>
      <c r="H115" s="165">
        <v>0</v>
      </c>
      <c r="I115" s="165">
        <v>19.819500000000001</v>
      </c>
      <c r="J115" s="165">
        <v>39748.03944</v>
      </c>
      <c r="K115" s="165">
        <v>832.97735999999998</v>
      </c>
      <c r="L115" s="165">
        <v>40581.016799999998</v>
      </c>
      <c r="M115" s="165">
        <v>88463.951809999999</v>
      </c>
      <c r="N115" s="165">
        <v>838.6875500000001</v>
      </c>
      <c r="O115" s="165">
        <v>89302.639360000016</v>
      </c>
      <c r="P115" s="165">
        <v>128231.81075</v>
      </c>
      <c r="Q115" s="165">
        <v>1671.66491</v>
      </c>
      <c r="R115" s="166">
        <v>129903.47566000003</v>
      </c>
    </row>
    <row r="116" spans="1:18" ht="13.2">
      <c r="A116" s="163" t="s">
        <v>14</v>
      </c>
      <c r="B116" s="163" t="s">
        <v>130</v>
      </c>
      <c r="C116" s="163" t="s">
        <v>262</v>
      </c>
      <c r="D116" s="164">
        <v>16697.55586</v>
      </c>
      <c r="E116" s="165">
        <v>0</v>
      </c>
      <c r="F116" s="165">
        <v>16697.55586</v>
      </c>
      <c r="G116" s="165">
        <v>0</v>
      </c>
      <c r="H116" s="165">
        <v>0</v>
      </c>
      <c r="I116" s="165">
        <v>0</v>
      </c>
      <c r="J116" s="165">
        <v>301.89022999999997</v>
      </c>
      <c r="K116" s="165">
        <v>6.5028000000000006</v>
      </c>
      <c r="L116" s="165">
        <v>308.39303000000001</v>
      </c>
      <c r="M116" s="165">
        <v>1572.45354</v>
      </c>
      <c r="N116" s="165">
        <v>0</v>
      </c>
      <c r="O116" s="165">
        <v>1572.45354</v>
      </c>
      <c r="P116" s="165">
        <v>1874.3437699999999</v>
      </c>
      <c r="Q116" s="165">
        <v>6.5028000000000006</v>
      </c>
      <c r="R116" s="166">
        <v>1880.8465700000002</v>
      </c>
    </row>
    <row r="117" spans="1:18" ht="13.2">
      <c r="A117" s="167"/>
      <c r="B117" s="167"/>
      <c r="C117" s="168" t="s">
        <v>131</v>
      </c>
      <c r="D117" s="169">
        <v>23171.023280000001</v>
      </c>
      <c r="E117" s="121">
        <v>0</v>
      </c>
      <c r="F117" s="121">
        <v>23171.023280000001</v>
      </c>
      <c r="G117" s="121">
        <v>5.0400000000000002E-3</v>
      </c>
      <c r="H117" s="121">
        <v>0</v>
      </c>
      <c r="I117" s="121">
        <v>5.0400000000000002E-3</v>
      </c>
      <c r="J117" s="121">
        <v>2381.8941400000003</v>
      </c>
      <c r="K117" s="121">
        <v>64.428899999999999</v>
      </c>
      <c r="L117" s="121">
        <v>2446.3230400000002</v>
      </c>
      <c r="M117" s="121">
        <v>3892.5807999999997</v>
      </c>
      <c r="N117" s="121">
        <v>198.99001000000001</v>
      </c>
      <c r="O117" s="121">
        <v>4091.5708100000002</v>
      </c>
      <c r="P117" s="121">
        <v>6274.4799800000001</v>
      </c>
      <c r="Q117" s="121">
        <v>263.41891000000004</v>
      </c>
      <c r="R117" s="170">
        <v>6537.8988899999995</v>
      </c>
    </row>
    <row r="118" spans="1:18" ht="13.2">
      <c r="A118" s="167"/>
      <c r="B118" s="163" t="s">
        <v>132</v>
      </c>
      <c r="C118" s="163" t="s">
        <v>132</v>
      </c>
      <c r="D118" s="164">
        <v>77091.141850000015</v>
      </c>
      <c r="E118" s="165">
        <v>0</v>
      </c>
      <c r="F118" s="165">
        <v>77091.141850000015</v>
      </c>
      <c r="G118" s="165">
        <v>1.1349999999999999E-2</v>
      </c>
      <c r="H118" s="165">
        <v>0</v>
      </c>
      <c r="I118" s="165">
        <v>1.1349999999999999E-2</v>
      </c>
      <c r="J118" s="165">
        <v>6250.5006899999998</v>
      </c>
      <c r="K118" s="165">
        <v>118.4499</v>
      </c>
      <c r="L118" s="165">
        <v>6368.9505899999995</v>
      </c>
      <c r="M118" s="165">
        <v>12037.752970000001</v>
      </c>
      <c r="N118" s="165">
        <v>48.34722</v>
      </c>
      <c r="O118" s="165">
        <v>12086.100189999999</v>
      </c>
      <c r="P118" s="165">
        <v>18288.265010000003</v>
      </c>
      <c r="Q118" s="165">
        <v>166.79712000000001</v>
      </c>
      <c r="R118" s="166">
        <v>18455.062129999998</v>
      </c>
    </row>
    <row r="119" spans="1:18" ht="13.2">
      <c r="A119" s="167"/>
      <c r="B119" s="163" t="s">
        <v>263</v>
      </c>
      <c r="C119" s="163" t="s">
        <v>263</v>
      </c>
      <c r="D119" s="164">
        <v>17649.855319999999</v>
      </c>
      <c r="E119" s="165">
        <v>0</v>
      </c>
      <c r="F119" s="165">
        <v>17649.855319999999</v>
      </c>
      <c r="G119" s="165">
        <v>0</v>
      </c>
      <c r="H119" s="165">
        <v>0</v>
      </c>
      <c r="I119" s="165">
        <v>0</v>
      </c>
      <c r="J119" s="165">
        <v>340.55216999999999</v>
      </c>
      <c r="K119" s="165">
        <v>0</v>
      </c>
      <c r="L119" s="165">
        <v>340.55216999999999</v>
      </c>
      <c r="M119" s="165">
        <v>409.87432000000001</v>
      </c>
      <c r="N119" s="165">
        <v>0</v>
      </c>
      <c r="O119" s="165">
        <v>409.87432000000001</v>
      </c>
      <c r="P119" s="165">
        <v>750.42648999999994</v>
      </c>
      <c r="Q119" s="165">
        <v>0</v>
      </c>
      <c r="R119" s="166">
        <v>750.42648999999994</v>
      </c>
    </row>
    <row r="120" spans="1:18" ht="13.2">
      <c r="A120" s="167"/>
      <c r="B120" s="163" t="s">
        <v>205</v>
      </c>
      <c r="C120" s="163" t="s">
        <v>206</v>
      </c>
      <c r="D120" s="164">
        <v>96929.061610000004</v>
      </c>
      <c r="E120" s="165">
        <v>0</v>
      </c>
      <c r="F120" s="165">
        <v>96929.061610000004</v>
      </c>
      <c r="G120" s="165">
        <v>0</v>
      </c>
      <c r="H120" s="165">
        <v>0</v>
      </c>
      <c r="I120" s="165">
        <v>0</v>
      </c>
      <c r="J120" s="165">
        <v>6368.6084199999996</v>
      </c>
      <c r="K120" s="165">
        <v>61.003320000000002</v>
      </c>
      <c r="L120" s="165">
        <v>6429.6117400000003</v>
      </c>
      <c r="M120" s="165">
        <v>18656.19859</v>
      </c>
      <c r="N120" s="165">
        <v>50.77899</v>
      </c>
      <c r="O120" s="165">
        <v>18706.977580000002</v>
      </c>
      <c r="P120" s="165">
        <v>25024.807009999997</v>
      </c>
      <c r="Q120" s="165">
        <v>111.78231</v>
      </c>
      <c r="R120" s="166">
        <v>25136.589319999995</v>
      </c>
    </row>
    <row r="121" spans="1:18" ht="13.2">
      <c r="A121" s="167"/>
      <c r="B121" s="163" t="s">
        <v>133</v>
      </c>
      <c r="C121" s="163" t="s">
        <v>134</v>
      </c>
      <c r="D121" s="164">
        <v>73209.062420000002</v>
      </c>
      <c r="E121" s="165">
        <v>0</v>
      </c>
      <c r="F121" s="165">
        <v>73209.062420000002</v>
      </c>
      <c r="G121" s="165">
        <v>5.4379999999999998E-2</v>
      </c>
      <c r="H121" s="165">
        <v>0</v>
      </c>
      <c r="I121" s="165">
        <v>5.4379999999999998E-2</v>
      </c>
      <c r="J121" s="165">
        <v>4927.8637199999994</v>
      </c>
      <c r="K121" s="165">
        <v>112.21917999999999</v>
      </c>
      <c r="L121" s="165">
        <v>5040.0829000000003</v>
      </c>
      <c r="M121" s="165">
        <v>16605.001789999998</v>
      </c>
      <c r="N121" s="165">
        <v>21.665410000000001</v>
      </c>
      <c r="O121" s="165">
        <v>16626.6672</v>
      </c>
      <c r="P121" s="165">
        <v>21532.919890000001</v>
      </c>
      <c r="Q121" s="165">
        <v>133.88459</v>
      </c>
      <c r="R121" s="166">
        <v>21666.804479999999</v>
      </c>
    </row>
    <row r="122" spans="1:18" ht="13.2">
      <c r="A122" s="167"/>
      <c r="B122" s="167"/>
      <c r="C122" s="168" t="s">
        <v>207</v>
      </c>
      <c r="D122" s="169">
        <v>44958.400229999999</v>
      </c>
      <c r="E122" s="121">
        <v>0</v>
      </c>
      <c r="F122" s="121">
        <v>44958.400229999999</v>
      </c>
      <c r="G122" s="121">
        <v>0</v>
      </c>
      <c r="H122" s="121">
        <v>0</v>
      </c>
      <c r="I122" s="121">
        <v>0</v>
      </c>
      <c r="J122" s="121">
        <v>4132.3498899999995</v>
      </c>
      <c r="K122" s="121">
        <v>127.01740000000001</v>
      </c>
      <c r="L122" s="121">
        <v>4259.3672899999992</v>
      </c>
      <c r="M122" s="121">
        <v>12668.574630000001</v>
      </c>
      <c r="N122" s="121">
        <v>25.591609999999999</v>
      </c>
      <c r="O122" s="121">
        <v>12694.16624</v>
      </c>
      <c r="P122" s="121">
        <v>16800.92452</v>
      </c>
      <c r="Q122" s="121">
        <v>152.60900999999998</v>
      </c>
      <c r="R122" s="170">
        <v>16953.533530000001</v>
      </c>
    </row>
    <row r="123" spans="1:18" ht="13.2">
      <c r="A123" s="167"/>
      <c r="B123" s="167"/>
      <c r="C123" s="168" t="s">
        <v>133</v>
      </c>
      <c r="D123" s="169">
        <v>314703.48216000001</v>
      </c>
      <c r="E123" s="121">
        <v>57.322129999999994</v>
      </c>
      <c r="F123" s="121">
        <v>314760.80429</v>
      </c>
      <c r="G123" s="121">
        <v>0.19110000000000002</v>
      </c>
      <c r="H123" s="121">
        <v>0</v>
      </c>
      <c r="I123" s="121">
        <v>0.19110000000000002</v>
      </c>
      <c r="J123" s="121">
        <v>25228.332710000002</v>
      </c>
      <c r="K123" s="121">
        <v>1592.3214600000001</v>
      </c>
      <c r="L123" s="121">
        <v>26820.654170000002</v>
      </c>
      <c r="M123" s="121">
        <v>157191.93882999997</v>
      </c>
      <c r="N123" s="121">
        <v>2982.7311500000005</v>
      </c>
      <c r="O123" s="121">
        <v>160174.66997999998</v>
      </c>
      <c r="P123" s="121">
        <v>182420.46263999998</v>
      </c>
      <c r="Q123" s="121">
        <v>4575.0526100000006</v>
      </c>
      <c r="R123" s="170">
        <v>186995.51525</v>
      </c>
    </row>
    <row r="124" spans="1:18" ht="13.2">
      <c r="A124" s="167"/>
      <c r="B124" s="167"/>
      <c r="C124" s="168" t="s">
        <v>289</v>
      </c>
      <c r="D124" s="169">
        <v>4165.2206999999999</v>
      </c>
      <c r="E124" s="121">
        <v>0</v>
      </c>
      <c r="F124" s="121">
        <v>4165.2206999999999</v>
      </c>
      <c r="G124" s="121">
        <v>0</v>
      </c>
      <c r="H124" s="121">
        <v>0</v>
      </c>
      <c r="I124" s="121">
        <v>0</v>
      </c>
      <c r="J124" s="121">
        <v>0</v>
      </c>
      <c r="K124" s="121">
        <v>0</v>
      </c>
      <c r="L124" s="121">
        <v>0</v>
      </c>
      <c r="M124" s="121">
        <v>0</v>
      </c>
      <c r="N124" s="121">
        <v>0</v>
      </c>
      <c r="O124" s="121">
        <v>0</v>
      </c>
      <c r="P124" s="121">
        <v>0</v>
      </c>
      <c r="Q124" s="121">
        <v>0</v>
      </c>
      <c r="R124" s="170">
        <v>0</v>
      </c>
    </row>
    <row r="125" spans="1:18" ht="13.2">
      <c r="A125" s="167"/>
      <c r="B125" s="167"/>
      <c r="C125" s="168" t="s">
        <v>208</v>
      </c>
      <c r="D125" s="169">
        <v>4829.8499900000006</v>
      </c>
      <c r="E125" s="121">
        <v>0</v>
      </c>
      <c r="F125" s="121">
        <v>4829.8499900000006</v>
      </c>
      <c r="G125" s="121">
        <v>0</v>
      </c>
      <c r="H125" s="121">
        <v>0</v>
      </c>
      <c r="I125" s="121">
        <v>0</v>
      </c>
      <c r="J125" s="121">
        <v>75.728449999999995</v>
      </c>
      <c r="K125" s="121">
        <v>0</v>
      </c>
      <c r="L125" s="121">
        <v>75.728449999999995</v>
      </c>
      <c r="M125" s="121">
        <v>0</v>
      </c>
      <c r="N125" s="121">
        <v>0</v>
      </c>
      <c r="O125" s="121">
        <v>0</v>
      </c>
      <c r="P125" s="121">
        <v>75.728449999999995</v>
      </c>
      <c r="Q125" s="121">
        <v>0</v>
      </c>
      <c r="R125" s="170">
        <v>75.728449999999995</v>
      </c>
    </row>
    <row r="126" spans="1:18" ht="13.2">
      <c r="A126" s="167"/>
      <c r="B126" s="163" t="s">
        <v>135</v>
      </c>
      <c r="C126" s="163" t="s">
        <v>135</v>
      </c>
      <c r="D126" s="164">
        <v>53372.88927</v>
      </c>
      <c r="E126" s="165">
        <v>0</v>
      </c>
      <c r="F126" s="165">
        <v>53372.88927</v>
      </c>
      <c r="G126" s="165">
        <v>5.5450000000000006E-2</v>
      </c>
      <c r="H126" s="165">
        <v>0</v>
      </c>
      <c r="I126" s="165">
        <v>5.5450000000000006E-2</v>
      </c>
      <c r="J126" s="165">
        <v>8566.7116999999998</v>
      </c>
      <c r="K126" s="165">
        <v>5.1201900000000009</v>
      </c>
      <c r="L126" s="165">
        <v>8571.8318900000013</v>
      </c>
      <c r="M126" s="165">
        <v>6484.9561299999996</v>
      </c>
      <c r="N126" s="165">
        <v>68.497539999999987</v>
      </c>
      <c r="O126" s="165">
        <v>6553.4536699999999</v>
      </c>
      <c r="P126" s="165">
        <v>15051.72328</v>
      </c>
      <c r="Q126" s="165">
        <v>73.61772999999998</v>
      </c>
      <c r="R126" s="166">
        <v>15125.34101</v>
      </c>
    </row>
    <row r="127" spans="1:18" ht="13.2">
      <c r="A127" s="167"/>
      <c r="B127" s="163" t="s">
        <v>290</v>
      </c>
      <c r="C127" s="163" t="s">
        <v>290</v>
      </c>
      <c r="D127" s="164">
        <v>3110.6105400000001</v>
      </c>
      <c r="E127" s="165">
        <v>0</v>
      </c>
      <c r="F127" s="165">
        <v>3110.6105400000001</v>
      </c>
      <c r="G127" s="165">
        <v>0</v>
      </c>
      <c r="H127" s="165">
        <v>0</v>
      </c>
      <c r="I127" s="165">
        <v>0</v>
      </c>
      <c r="J127" s="165">
        <v>0</v>
      </c>
      <c r="K127" s="165">
        <v>0</v>
      </c>
      <c r="L127" s="165">
        <v>0</v>
      </c>
      <c r="M127" s="165">
        <v>0</v>
      </c>
      <c r="N127" s="165">
        <v>0</v>
      </c>
      <c r="O127" s="165">
        <v>0</v>
      </c>
      <c r="P127" s="165">
        <v>0</v>
      </c>
      <c r="Q127" s="165">
        <v>0</v>
      </c>
      <c r="R127" s="166">
        <v>0</v>
      </c>
    </row>
    <row r="128" spans="1:18" ht="13.2">
      <c r="A128" s="167"/>
      <c r="B128" s="163" t="s">
        <v>264</v>
      </c>
      <c r="C128" s="163" t="s">
        <v>264</v>
      </c>
      <c r="D128" s="164">
        <v>12397.62386</v>
      </c>
      <c r="E128" s="165">
        <v>0</v>
      </c>
      <c r="F128" s="165">
        <v>12397.62386</v>
      </c>
      <c r="G128" s="165">
        <v>0</v>
      </c>
      <c r="H128" s="165">
        <v>0</v>
      </c>
      <c r="I128" s="165">
        <v>0</v>
      </c>
      <c r="J128" s="165">
        <v>638.55965000000003</v>
      </c>
      <c r="K128" s="165">
        <v>0.19894999999999999</v>
      </c>
      <c r="L128" s="165">
        <v>638.7586</v>
      </c>
      <c r="M128" s="165">
        <v>2149.8603800000001</v>
      </c>
      <c r="N128" s="165">
        <v>36.628029999999995</v>
      </c>
      <c r="O128" s="165">
        <v>2186.4884099999999</v>
      </c>
      <c r="P128" s="165">
        <v>2788.4200299999998</v>
      </c>
      <c r="Q128" s="165">
        <v>36.826979999999999</v>
      </c>
      <c r="R128" s="166">
        <v>2825.2470099999996</v>
      </c>
    </row>
    <row r="129" spans="1:18" ht="13.2">
      <c r="A129" s="167"/>
      <c r="B129" s="163" t="s">
        <v>265</v>
      </c>
      <c r="C129" s="163" t="s">
        <v>266</v>
      </c>
      <c r="D129" s="164">
        <v>27886.562579999998</v>
      </c>
      <c r="E129" s="165">
        <v>0</v>
      </c>
      <c r="F129" s="165">
        <v>27886.562579999998</v>
      </c>
      <c r="G129" s="165">
        <v>0</v>
      </c>
      <c r="H129" s="165">
        <v>0</v>
      </c>
      <c r="I129" s="165">
        <v>0</v>
      </c>
      <c r="J129" s="165">
        <v>1416.6194499999999</v>
      </c>
      <c r="K129" s="165">
        <v>4.8912299999999993</v>
      </c>
      <c r="L129" s="165">
        <v>1421.5106799999999</v>
      </c>
      <c r="M129" s="165">
        <v>912.9709499999999</v>
      </c>
      <c r="N129" s="165">
        <v>0</v>
      </c>
      <c r="O129" s="165">
        <v>912.9709499999999</v>
      </c>
      <c r="P129" s="165">
        <v>2329.5904</v>
      </c>
      <c r="Q129" s="165">
        <v>4.8912299999999993</v>
      </c>
      <c r="R129" s="166">
        <v>2334.4816299999998</v>
      </c>
    </row>
    <row r="130" spans="1:18" ht="13.2">
      <c r="A130" s="167"/>
      <c r="B130" s="167"/>
      <c r="C130" s="168" t="s">
        <v>267</v>
      </c>
      <c r="D130" s="169">
        <v>13491.99244</v>
      </c>
      <c r="E130" s="121">
        <v>0</v>
      </c>
      <c r="F130" s="121">
        <v>13491.99244</v>
      </c>
      <c r="G130" s="121">
        <v>0</v>
      </c>
      <c r="H130" s="121">
        <v>0</v>
      </c>
      <c r="I130" s="121">
        <v>0</v>
      </c>
      <c r="J130" s="121">
        <v>375.39936999999998</v>
      </c>
      <c r="K130" s="121">
        <v>0</v>
      </c>
      <c r="L130" s="121">
        <v>375.39936999999998</v>
      </c>
      <c r="M130" s="121">
        <v>688.92731000000003</v>
      </c>
      <c r="N130" s="121">
        <v>0</v>
      </c>
      <c r="O130" s="121">
        <v>688.92731000000003</v>
      </c>
      <c r="P130" s="121">
        <v>1064.3266800000001</v>
      </c>
      <c r="Q130" s="121">
        <v>0</v>
      </c>
      <c r="R130" s="170">
        <v>1064.3266799999999</v>
      </c>
    </row>
    <row r="131" spans="1:18" ht="13.2">
      <c r="A131" s="163" t="s">
        <v>843</v>
      </c>
      <c r="B131" s="836"/>
      <c r="C131" s="836"/>
      <c r="D131" s="164">
        <v>783664.33211000008</v>
      </c>
      <c r="E131" s="165">
        <v>57.322129999999994</v>
      </c>
      <c r="F131" s="165">
        <v>783721.65424000029</v>
      </c>
      <c r="G131" s="165">
        <v>0.31731999999999999</v>
      </c>
      <c r="H131" s="165">
        <v>0</v>
      </c>
      <c r="I131" s="165">
        <v>0.31731999999999999</v>
      </c>
      <c r="J131" s="165">
        <v>61005.010590000005</v>
      </c>
      <c r="K131" s="165">
        <v>2092.1533300000001</v>
      </c>
      <c r="L131" s="165">
        <v>63097.163919999999</v>
      </c>
      <c r="M131" s="165">
        <v>233271.09023999996</v>
      </c>
      <c r="N131" s="165">
        <v>3433.2299600000006</v>
      </c>
      <c r="O131" s="165">
        <v>236704.32019999996</v>
      </c>
      <c r="P131" s="165">
        <v>294276.41814999992</v>
      </c>
      <c r="Q131" s="165">
        <v>5525.3832900000007</v>
      </c>
      <c r="R131" s="166">
        <v>299801.80143999995</v>
      </c>
    </row>
    <row r="132" spans="1:18" ht="13.2">
      <c r="A132" s="163" t="s">
        <v>15</v>
      </c>
      <c r="B132" s="163" t="s">
        <v>136</v>
      </c>
      <c r="C132" s="163" t="s">
        <v>136</v>
      </c>
      <c r="D132" s="164">
        <v>330190.53187999991</v>
      </c>
      <c r="E132" s="165">
        <v>7.7472299999999992</v>
      </c>
      <c r="F132" s="165">
        <v>330198.27910999994</v>
      </c>
      <c r="G132" s="165">
        <v>267.46804000000003</v>
      </c>
      <c r="H132" s="165">
        <v>0</v>
      </c>
      <c r="I132" s="165">
        <v>267.46804000000003</v>
      </c>
      <c r="J132" s="165">
        <v>11284.51707</v>
      </c>
      <c r="K132" s="165">
        <v>353.07724000000007</v>
      </c>
      <c r="L132" s="165">
        <v>11637.59431</v>
      </c>
      <c r="M132" s="165">
        <v>23603.450149999997</v>
      </c>
      <c r="N132" s="165">
        <v>561.66728000000001</v>
      </c>
      <c r="O132" s="165">
        <v>24165.117429999998</v>
      </c>
      <c r="P132" s="165">
        <v>35155.435260000006</v>
      </c>
      <c r="Q132" s="165">
        <v>914.74451999999985</v>
      </c>
      <c r="R132" s="166">
        <v>36070.179779999999</v>
      </c>
    </row>
    <row r="133" spans="1:18" ht="13.2">
      <c r="A133" s="167"/>
      <c r="B133" s="167"/>
      <c r="C133" s="168" t="s">
        <v>137</v>
      </c>
      <c r="D133" s="169">
        <v>86013.356459999995</v>
      </c>
      <c r="E133" s="121">
        <v>0</v>
      </c>
      <c r="F133" s="121">
        <v>86013.356459999995</v>
      </c>
      <c r="G133" s="121">
        <v>0.11921</v>
      </c>
      <c r="H133" s="121">
        <v>0</v>
      </c>
      <c r="I133" s="121">
        <v>0.11921</v>
      </c>
      <c r="J133" s="121">
        <v>4754.3590999999997</v>
      </c>
      <c r="K133" s="121">
        <v>17.635870000000004</v>
      </c>
      <c r="L133" s="121">
        <v>4771.9949699999997</v>
      </c>
      <c r="M133" s="121">
        <v>2719.0739400000002</v>
      </c>
      <c r="N133" s="121">
        <v>43.776950000000006</v>
      </c>
      <c r="O133" s="121">
        <v>2762.8508899999997</v>
      </c>
      <c r="P133" s="121">
        <v>7473.5522499999997</v>
      </c>
      <c r="Q133" s="121">
        <v>61.412820000000004</v>
      </c>
      <c r="R133" s="170">
        <v>7534.9650700000002</v>
      </c>
    </row>
    <row r="134" spans="1:18" ht="13.2">
      <c r="A134" s="167"/>
      <c r="B134" s="167"/>
      <c r="C134" s="168" t="s">
        <v>148</v>
      </c>
      <c r="D134" s="169">
        <v>11200.58835</v>
      </c>
      <c r="E134" s="121">
        <v>0</v>
      </c>
      <c r="F134" s="121">
        <v>11200.58835</v>
      </c>
      <c r="G134" s="121">
        <v>0</v>
      </c>
      <c r="H134" s="121">
        <v>0</v>
      </c>
      <c r="I134" s="121">
        <v>0</v>
      </c>
      <c r="J134" s="121">
        <v>269.07979999999998</v>
      </c>
      <c r="K134" s="121">
        <v>0</v>
      </c>
      <c r="L134" s="121">
        <v>269.07979999999998</v>
      </c>
      <c r="M134" s="121">
        <v>0</v>
      </c>
      <c r="N134" s="121">
        <v>0</v>
      </c>
      <c r="O134" s="121">
        <v>0</v>
      </c>
      <c r="P134" s="121">
        <v>269.07979999999998</v>
      </c>
      <c r="Q134" s="121">
        <v>0</v>
      </c>
      <c r="R134" s="170">
        <v>269.07979999999998</v>
      </c>
    </row>
    <row r="135" spans="1:18" ht="13.2">
      <c r="A135" s="167"/>
      <c r="B135" s="163" t="s">
        <v>15</v>
      </c>
      <c r="C135" s="163" t="s">
        <v>15</v>
      </c>
      <c r="D135" s="164">
        <v>26542.626399999997</v>
      </c>
      <c r="E135" s="165">
        <v>0</v>
      </c>
      <c r="F135" s="165">
        <v>26542.626399999997</v>
      </c>
      <c r="G135" s="165">
        <v>4.2399999999999998E-3</v>
      </c>
      <c r="H135" s="165">
        <v>0</v>
      </c>
      <c r="I135" s="165">
        <v>4.2399999999999998E-3</v>
      </c>
      <c r="J135" s="165">
        <v>1635.5292400000001</v>
      </c>
      <c r="K135" s="165">
        <v>7.539999999999999E-3</v>
      </c>
      <c r="L135" s="165">
        <v>1635.5367800000001</v>
      </c>
      <c r="M135" s="165">
        <v>1153.0065900000002</v>
      </c>
      <c r="N135" s="165">
        <v>0</v>
      </c>
      <c r="O135" s="165">
        <v>1153.0065900000002</v>
      </c>
      <c r="P135" s="165">
        <v>2788.54007</v>
      </c>
      <c r="Q135" s="165">
        <v>7.539999999999999E-3</v>
      </c>
      <c r="R135" s="166">
        <v>2788.5476100000005</v>
      </c>
    </row>
    <row r="136" spans="1:18" ht="13.2">
      <c r="A136" s="167"/>
      <c r="B136" s="167"/>
      <c r="C136" s="168" t="s">
        <v>209</v>
      </c>
      <c r="D136" s="169">
        <v>26581.572780000002</v>
      </c>
      <c r="E136" s="121">
        <v>0</v>
      </c>
      <c r="F136" s="121">
        <v>26581.572780000002</v>
      </c>
      <c r="G136" s="121">
        <v>0</v>
      </c>
      <c r="H136" s="121">
        <v>0</v>
      </c>
      <c r="I136" s="121">
        <v>0</v>
      </c>
      <c r="J136" s="121">
        <v>1777.3978100000002</v>
      </c>
      <c r="K136" s="121">
        <v>3.739E-2</v>
      </c>
      <c r="L136" s="121">
        <v>1777.4352000000001</v>
      </c>
      <c r="M136" s="121">
        <v>897.65565000000004</v>
      </c>
      <c r="N136" s="121">
        <v>0</v>
      </c>
      <c r="O136" s="121">
        <v>897.65565000000004</v>
      </c>
      <c r="P136" s="121">
        <v>2675.0534600000001</v>
      </c>
      <c r="Q136" s="121">
        <v>3.739E-2</v>
      </c>
      <c r="R136" s="170">
        <v>2675.09085</v>
      </c>
    </row>
    <row r="137" spans="1:18" ht="13.2">
      <c r="A137" s="167"/>
      <c r="B137" s="167"/>
      <c r="C137" s="168" t="s">
        <v>291</v>
      </c>
      <c r="D137" s="169">
        <v>1742.1291799999999</v>
      </c>
      <c r="E137" s="121">
        <v>0</v>
      </c>
      <c r="F137" s="121">
        <v>1742.1291799999999</v>
      </c>
      <c r="G137" s="121">
        <v>0</v>
      </c>
      <c r="H137" s="121">
        <v>0</v>
      </c>
      <c r="I137" s="121">
        <v>0</v>
      </c>
      <c r="J137" s="121">
        <v>0</v>
      </c>
      <c r="K137" s="121">
        <v>0</v>
      </c>
      <c r="L137" s="121">
        <v>0</v>
      </c>
      <c r="M137" s="121">
        <v>0</v>
      </c>
      <c r="N137" s="121">
        <v>0</v>
      </c>
      <c r="O137" s="121">
        <v>0</v>
      </c>
      <c r="P137" s="121">
        <v>0</v>
      </c>
      <c r="Q137" s="121">
        <v>0</v>
      </c>
      <c r="R137" s="170">
        <v>0</v>
      </c>
    </row>
    <row r="138" spans="1:18" ht="13.2">
      <c r="A138" s="167"/>
      <c r="B138" s="167"/>
      <c r="C138" s="168" t="s">
        <v>268</v>
      </c>
      <c r="D138" s="169">
        <v>10235.850179999999</v>
      </c>
      <c r="E138" s="121">
        <v>0</v>
      </c>
      <c r="F138" s="121">
        <v>10235.850179999999</v>
      </c>
      <c r="G138" s="121">
        <v>0</v>
      </c>
      <c r="H138" s="121">
        <v>0</v>
      </c>
      <c r="I138" s="121">
        <v>0</v>
      </c>
      <c r="J138" s="121">
        <v>162.38341</v>
      </c>
      <c r="K138" s="121">
        <v>0</v>
      </c>
      <c r="L138" s="121">
        <v>162.38341</v>
      </c>
      <c r="M138" s="121">
        <v>286.20999999999998</v>
      </c>
      <c r="N138" s="121">
        <v>1.84772</v>
      </c>
      <c r="O138" s="121">
        <v>288.05771999999996</v>
      </c>
      <c r="P138" s="121">
        <v>448.59341000000001</v>
      </c>
      <c r="Q138" s="121">
        <v>1.84772</v>
      </c>
      <c r="R138" s="170">
        <v>450.44112999999999</v>
      </c>
    </row>
    <row r="139" spans="1:18" ht="13.2">
      <c r="A139" s="167"/>
      <c r="B139" s="163" t="s">
        <v>210</v>
      </c>
      <c r="C139" s="163" t="s">
        <v>204</v>
      </c>
      <c r="D139" s="164">
        <v>4435.9360399999996</v>
      </c>
      <c r="E139" s="165">
        <v>0</v>
      </c>
      <c r="F139" s="165">
        <v>4435.9360399999996</v>
      </c>
      <c r="G139" s="165">
        <v>0</v>
      </c>
      <c r="H139" s="165">
        <v>0</v>
      </c>
      <c r="I139" s="165">
        <v>0</v>
      </c>
      <c r="J139" s="165">
        <v>0</v>
      </c>
      <c r="K139" s="165">
        <v>0</v>
      </c>
      <c r="L139" s="165">
        <v>0</v>
      </c>
      <c r="M139" s="165">
        <v>0</v>
      </c>
      <c r="N139" s="165">
        <v>0</v>
      </c>
      <c r="O139" s="165">
        <v>0</v>
      </c>
      <c r="P139" s="165">
        <v>0</v>
      </c>
      <c r="Q139" s="165">
        <v>0</v>
      </c>
      <c r="R139" s="166">
        <v>0</v>
      </c>
    </row>
    <row r="140" spans="1:18" ht="13.2">
      <c r="A140" s="167"/>
      <c r="B140" s="167"/>
      <c r="C140" s="168" t="s">
        <v>210</v>
      </c>
      <c r="D140" s="169">
        <v>11364.634470000001</v>
      </c>
      <c r="E140" s="121">
        <v>0</v>
      </c>
      <c r="F140" s="121">
        <v>11364.634470000001</v>
      </c>
      <c r="G140" s="121">
        <v>0</v>
      </c>
      <c r="H140" s="121">
        <v>0</v>
      </c>
      <c r="I140" s="121">
        <v>0</v>
      </c>
      <c r="J140" s="121">
        <v>1516.6650199999999</v>
      </c>
      <c r="K140" s="121">
        <v>3.107E-2</v>
      </c>
      <c r="L140" s="121">
        <v>1516.6960900000001</v>
      </c>
      <c r="M140" s="121">
        <v>136.07073</v>
      </c>
      <c r="N140" s="121">
        <v>1.1E-4</v>
      </c>
      <c r="O140" s="121">
        <v>136.07084</v>
      </c>
      <c r="P140" s="121">
        <v>1652.7357500000001</v>
      </c>
      <c r="Q140" s="121">
        <v>3.1179999999999999E-2</v>
      </c>
      <c r="R140" s="170">
        <v>1652.76693</v>
      </c>
    </row>
    <row r="141" spans="1:18" ht="13.2">
      <c r="A141" s="163" t="s">
        <v>844</v>
      </c>
      <c r="B141" s="836"/>
      <c r="C141" s="836"/>
      <c r="D141" s="164">
        <v>508307.22573999997</v>
      </c>
      <c r="E141" s="165">
        <v>7.7472299999999992</v>
      </c>
      <c r="F141" s="165">
        <v>508314.97296999994</v>
      </c>
      <c r="G141" s="165">
        <v>267.59149000000002</v>
      </c>
      <c r="H141" s="165">
        <v>0</v>
      </c>
      <c r="I141" s="165">
        <v>267.59149000000002</v>
      </c>
      <c r="J141" s="165">
        <v>21399.93145</v>
      </c>
      <c r="K141" s="165">
        <v>370.78911000000005</v>
      </c>
      <c r="L141" s="165">
        <v>21770.720560000002</v>
      </c>
      <c r="M141" s="165">
        <v>28795.467059999999</v>
      </c>
      <c r="N141" s="165">
        <v>607.29205999999999</v>
      </c>
      <c r="O141" s="165">
        <v>29402.759119999999</v>
      </c>
      <c r="P141" s="165">
        <v>50462.99</v>
      </c>
      <c r="Q141" s="165">
        <v>978.08116999999993</v>
      </c>
      <c r="R141" s="166">
        <v>51441.071170000003</v>
      </c>
    </row>
    <row r="142" spans="1:18" ht="13.2">
      <c r="A142" s="163" t="s">
        <v>16</v>
      </c>
      <c r="B142" s="163" t="s">
        <v>138</v>
      </c>
      <c r="C142" s="163" t="s">
        <v>138</v>
      </c>
      <c r="D142" s="164">
        <v>51337.329739999994</v>
      </c>
      <c r="E142" s="165">
        <v>0</v>
      </c>
      <c r="F142" s="165">
        <v>51337.329739999994</v>
      </c>
      <c r="G142" s="165">
        <v>1.9499999999999999E-3</v>
      </c>
      <c r="H142" s="165">
        <v>0</v>
      </c>
      <c r="I142" s="165">
        <v>1.9499999999999999E-3</v>
      </c>
      <c r="J142" s="165">
        <v>1789.66725</v>
      </c>
      <c r="K142" s="165">
        <v>110.5585</v>
      </c>
      <c r="L142" s="165">
        <v>1900.2257500000001</v>
      </c>
      <c r="M142" s="165">
        <v>2893.72048</v>
      </c>
      <c r="N142" s="165">
        <v>79.170439999999999</v>
      </c>
      <c r="O142" s="165">
        <v>2972.8909199999998</v>
      </c>
      <c r="P142" s="165">
        <v>4683.3896799999993</v>
      </c>
      <c r="Q142" s="165">
        <v>189.72893999999999</v>
      </c>
      <c r="R142" s="166">
        <v>4873.1186200000002</v>
      </c>
    </row>
    <row r="143" spans="1:18" ht="13.2">
      <c r="A143" s="167"/>
      <c r="B143" s="163" t="s">
        <v>139</v>
      </c>
      <c r="C143" s="163" t="s">
        <v>269</v>
      </c>
      <c r="D143" s="164">
        <v>38735.817619999994</v>
      </c>
      <c r="E143" s="165">
        <v>0</v>
      </c>
      <c r="F143" s="165">
        <v>38735.817619999994</v>
      </c>
      <c r="G143" s="165">
        <v>0</v>
      </c>
      <c r="H143" s="165">
        <v>0</v>
      </c>
      <c r="I143" s="165">
        <v>0</v>
      </c>
      <c r="J143" s="165">
        <v>2875.1177900000002</v>
      </c>
      <c r="K143" s="165">
        <v>19.758320000000001</v>
      </c>
      <c r="L143" s="165">
        <v>2894.8761099999997</v>
      </c>
      <c r="M143" s="165">
        <v>6324.5407200000009</v>
      </c>
      <c r="N143" s="165">
        <v>36.666849999999997</v>
      </c>
      <c r="O143" s="165">
        <v>6361.2075700000005</v>
      </c>
      <c r="P143" s="165">
        <v>9199.6585099999993</v>
      </c>
      <c r="Q143" s="165">
        <v>56.425170000000001</v>
      </c>
      <c r="R143" s="166">
        <v>9256.0836799999997</v>
      </c>
    </row>
    <row r="144" spans="1:18" ht="13.2">
      <c r="A144" s="167"/>
      <c r="B144" s="167"/>
      <c r="C144" s="168" t="s">
        <v>211</v>
      </c>
      <c r="D144" s="169">
        <v>17768.170630000001</v>
      </c>
      <c r="E144" s="121">
        <v>0</v>
      </c>
      <c r="F144" s="121">
        <v>17768.170630000001</v>
      </c>
      <c r="G144" s="121">
        <v>0</v>
      </c>
      <c r="H144" s="121">
        <v>0</v>
      </c>
      <c r="I144" s="121">
        <v>0</v>
      </c>
      <c r="J144" s="121">
        <v>1856.7193</v>
      </c>
      <c r="K144" s="121">
        <v>74.842710000000011</v>
      </c>
      <c r="L144" s="121">
        <v>1931.5620100000001</v>
      </c>
      <c r="M144" s="121">
        <v>6234.27837</v>
      </c>
      <c r="N144" s="121">
        <v>121.85718</v>
      </c>
      <c r="O144" s="121">
        <v>6356.13555</v>
      </c>
      <c r="P144" s="121">
        <v>8090.9976699999997</v>
      </c>
      <c r="Q144" s="121">
        <v>196.69989000000001</v>
      </c>
      <c r="R144" s="170">
        <v>8287.6975599999987</v>
      </c>
    </row>
    <row r="145" spans="1:18" ht="13.2">
      <c r="A145" s="167"/>
      <c r="B145" s="167"/>
      <c r="C145" s="168" t="s">
        <v>140</v>
      </c>
      <c r="D145" s="169">
        <v>59525.990429999998</v>
      </c>
      <c r="E145" s="121">
        <v>0</v>
      </c>
      <c r="F145" s="121">
        <v>59525.990429999998</v>
      </c>
      <c r="G145" s="121">
        <v>3.5E-4</v>
      </c>
      <c r="H145" s="121">
        <v>0</v>
      </c>
      <c r="I145" s="121">
        <v>3.5E-4</v>
      </c>
      <c r="J145" s="121">
        <v>5731.5158700000002</v>
      </c>
      <c r="K145" s="121">
        <v>536.65367000000003</v>
      </c>
      <c r="L145" s="121">
        <v>6268.169539999999</v>
      </c>
      <c r="M145" s="121">
        <v>11858.768330000001</v>
      </c>
      <c r="N145" s="121">
        <v>461.02533</v>
      </c>
      <c r="O145" s="121">
        <v>12319.793659999999</v>
      </c>
      <c r="P145" s="121">
        <v>17590.28455</v>
      </c>
      <c r="Q145" s="121">
        <v>997.67899999999997</v>
      </c>
      <c r="R145" s="170">
        <v>18587.96355</v>
      </c>
    </row>
    <row r="146" spans="1:18" ht="13.2">
      <c r="A146" s="167"/>
      <c r="B146" s="163" t="s">
        <v>141</v>
      </c>
      <c r="C146" s="163" t="s">
        <v>141</v>
      </c>
      <c r="D146" s="164">
        <v>59028.613019999997</v>
      </c>
      <c r="E146" s="165">
        <v>0</v>
      </c>
      <c r="F146" s="165">
        <v>59028.613019999997</v>
      </c>
      <c r="G146" s="165">
        <v>9.8999999999999999E-4</v>
      </c>
      <c r="H146" s="165">
        <v>0</v>
      </c>
      <c r="I146" s="165">
        <v>9.8999999999999999E-4</v>
      </c>
      <c r="J146" s="165">
        <v>4558.8258100000003</v>
      </c>
      <c r="K146" s="165">
        <v>120.28075</v>
      </c>
      <c r="L146" s="165">
        <v>4679.1065600000002</v>
      </c>
      <c r="M146" s="165">
        <v>4813.7054600000001</v>
      </c>
      <c r="N146" s="165">
        <v>525.90771999999993</v>
      </c>
      <c r="O146" s="165">
        <v>5339.6131799999994</v>
      </c>
      <c r="P146" s="165">
        <v>9372.53226</v>
      </c>
      <c r="Q146" s="165">
        <v>646.18846999999994</v>
      </c>
      <c r="R146" s="166">
        <v>10018.720730000001</v>
      </c>
    </row>
    <row r="147" spans="1:18" ht="13.2">
      <c r="A147" s="167"/>
      <c r="B147" s="163" t="s">
        <v>142</v>
      </c>
      <c r="C147" s="163" t="s">
        <v>143</v>
      </c>
      <c r="D147" s="164">
        <v>93705.214990000008</v>
      </c>
      <c r="E147" s="165">
        <v>0</v>
      </c>
      <c r="F147" s="165">
        <v>93705.214990000008</v>
      </c>
      <c r="G147" s="165">
        <v>0.41831000000000002</v>
      </c>
      <c r="H147" s="165">
        <v>0</v>
      </c>
      <c r="I147" s="165">
        <v>0.41831000000000002</v>
      </c>
      <c r="J147" s="165">
        <v>4625.7505000000001</v>
      </c>
      <c r="K147" s="165">
        <v>159.45417999999998</v>
      </c>
      <c r="L147" s="165">
        <v>4785.2046799999998</v>
      </c>
      <c r="M147" s="165">
        <v>11882.74352</v>
      </c>
      <c r="N147" s="165">
        <v>141.72633999999999</v>
      </c>
      <c r="O147" s="165">
        <v>12024.469859999999</v>
      </c>
      <c r="P147" s="165">
        <v>16508.912329999999</v>
      </c>
      <c r="Q147" s="165">
        <v>301.18052</v>
      </c>
      <c r="R147" s="166">
        <v>16810.092849999997</v>
      </c>
    </row>
    <row r="148" spans="1:18" ht="13.2">
      <c r="A148" s="167"/>
      <c r="B148" s="163" t="s">
        <v>16</v>
      </c>
      <c r="C148" s="163" t="s">
        <v>144</v>
      </c>
      <c r="D148" s="164">
        <v>476258.9611999999</v>
      </c>
      <c r="E148" s="165">
        <v>291.92165999999997</v>
      </c>
      <c r="F148" s="165">
        <v>476550.88286000001</v>
      </c>
      <c r="G148" s="165">
        <v>0.52261000000000002</v>
      </c>
      <c r="H148" s="165">
        <v>0</v>
      </c>
      <c r="I148" s="165">
        <v>0.52261000000000002</v>
      </c>
      <c r="J148" s="165">
        <v>22472.895179999996</v>
      </c>
      <c r="K148" s="165">
        <v>685.22595999999999</v>
      </c>
      <c r="L148" s="165">
        <v>23158.121139999999</v>
      </c>
      <c r="M148" s="165">
        <v>52266.395289999993</v>
      </c>
      <c r="N148" s="165">
        <v>669.98635999999988</v>
      </c>
      <c r="O148" s="165">
        <v>52936.381649999996</v>
      </c>
      <c r="P148" s="165">
        <v>74739.813079999993</v>
      </c>
      <c r="Q148" s="165">
        <v>1355.2123200000001</v>
      </c>
      <c r="R148" s="166">
        <v>76095.025400000013</v>
      </c>
    </row>
    <row r="149" spans="1:18" ht="13.2">
      <c r="A149" s="167"/>
      <c r="B149" s="167"/>
      <c r="C149" s="168" t="s">
        <v>145</v>
      </c>
      <c r="D149" s="169">
        <v>105346.21838999998</v>
      </c>
      <c r="E149" s="121">
        <v>50.957149999999999</v>
      </c>
      <c r="F149" s="121">
        <v>105397.17554</v>
      </c>
      <c r="G149" s="121">
        <v>1.4590000000000001E-2</v>
      </c>
      <c r="H149" s="121">
        <v>0</v>
      </c>
      <c r="I149" s="121">
        <v>1.4590000000000001E-2</v>
      </c>
      <c r="J149" s="121">
        <v>5643.98902</v>
      </c>
      <c r="K149" s="121">
        <v>13.628770000000001</v>
      </c>
      <c r="L149" s="121">
        <v>5657.6177900000002</v>
      </c>
      <c r="M149" s="121">
        <v>10982.58733</v>
      </c>
      <c r="N149" s="121">
        <v>2.538E-2</v>
      </c>
      <c r="O149" s="121">
        <v>10982.612710000001</v>
      </c>
      <c r="P149" s="121">
        <v>16626.590940000002</v>
      </c>
      <c r="Q149" s="121">
        <v>13.654150000000001</v>
      </c>
      <c r="R149" s="170">
        <v>16640.24509</v>
      </c>
    </row>
    <row r="150" spans="1:18" ht="13.2">
      <c r="A150" s="167"/>
      <c r="B150" s="167"/>
      <c r="C150" s="168" t="s">
        <v>146</v>
      </c>
      <c r="D150" s="169">
        <v>258086.40772999998</v>
      </c>
      <c r="E150" s="121">
        <v>0</v>
      </c>
      <c r="F150" s="121">
        <v>258086.40772999998</v>
      </c>
      <c r="G150" s="121">
        <v>2.2789999999999998E-2</v>
      </c>
      <c r="H150" s="121">
        <v>0</v>
      </c>
      <c r="I150" s="121">
        <v>2.2789999999999998E-2</v>
      </c>
      <c r="J150" s="121">
        <v>20166.857900000003</v>
      </c>
      <c r="K150" s="121">
        <v>312.29585999999995</v>
      </c>
      <c r="L150" s="121">
        <v>20479.153760000001</v>
      </c>
      <c r="M150" s="121">
        <v>48661.81493</v>
      </c>
      <c r="N150" s="121">
        <v>269.6952</v>
      </c>
      <c r="O150" s="121">
        <v>48931.510130000002</v>
      </c>
      <c r="P150" s="121">
        <v>68828.695619999999</v>
      </c>
      <c r="Q150" s="121">
        <v>581.99106000000006</v>
      </c>
      <c r="R150" s="170">
        <v>69410.686680000013</v>
      </c>
    </row>
    <row r="151" spans="1:18" ht="13.2">
      <c r="A151" s="167"/>
      <c r="B151" s="167"/>
      <c r="C151" s="168" t="s">
        <v>147</v>
      </c>
      <c r="D151" s="169">
        <v>102806.45736000001</v>
      </c>
      <c r="E151" s="121">
        <v>0</v>
      </c>
      <c r="F151" s="121">
        <v>102806.45736000001</v>
      </c>
      <c r="G151" s="121">
        <v>1.2282500000000001</v>
      </c>
      <c r="H151" s="121">
        <v>0</v>
      </c>
      <c r="I151" s="121">
        <v>1.2282500000000001</v>
      </c>
      <c r="J151" s="121">
        <v>10653.84643</v>
      </c>
      <c r="K151" s="121">
        <v>322.71757000000002</v>
      </c>
      <c r="L151" s="121">
        <v>10976.564</v>
      </c>
      <c r="M151" s="121">
        <v>27420.76226</v>
      </c>
      <c r="N151" s="121">
        <v>2077.40515</v>
      </c>
      <c r="O151" s="121">
        <v>29498.167410000002</v>
      </c>
      <c r="P151" s="121">
        <v>38075.836940000001</v>
      </c>
      <c r="Q151" s="121">
        <v>2400.1227199999998</v>
      </c>
      <c r="R151" s="170">
        <v>40475.959659999993</v>
      </c>
    </row>
    <row r="152" spans="1:18" ht="13.2">
      <c r="A152" s="167"/>
      <c r="B152" s="167"/>
      <c r="C152" s="168" t="s">
        <v>298</v>
      </c>
      <c r="D152" s="169">
        <v>6599.7325700000001</v>
      </c>
      <c r="E152" s="121">
        <v>0</v>
      </c>
      <c r="F152" s="121">
        <v>6599.7325700000001</v>
      </c>
      <c r="G152" s="121">
        <v>0</v>
      </c>
      <c r="H152" s="121">
        <v>0</v>
      </c>
      <c r="I152" s="121">
        <v>0</v>
      </c>
      <c r="J152" s="121">
        <v>6182.4582399999999</v>
      </c>
      <c r="K152" s="121">
        <v>4.0829999999999998E-2</v>
      </c>
      <c r="L152" s="121">
        <v>6182.4990699999998</v>
      </c>
      <c r="M152" s="121">
        <v>3014.7276200000001</v>
      </c>
      <c r="N152" s="121">
        <v>412.59290000000004</v>
      </c>
      <c r="O152" s="121">
        <v>3427.3205200000002</v>
      </c>
      <c r="P152" s="121">
        <v>9197.1858599999996</v>
      </c>
      <c r="Q152" s="121">
        <v>412.63373000000001</v>
      </c>
      <c r="R152" s="170">
        <v>9609.8195899999992</v>
      </c>
    </row>
    <row r="153" spans="1:18" ht="13.2">
      <c r="A153" s="167"/>
      <c r="B153" s="167"/>
      <c r="C153" s="168" t="s">
        <v>148</v>
      </c>
      <c r="D153" s="169">
        <v>9919.1535000000003</v>
      </c>
      <c r="E153" s="121">
        <v>0</v>
      </c>
      <c r="F153" s="121">
        <v>9919.1535000000003</v>
      </c>
      <c r="G153" s="121">
        <v>9.9690000000000001E-2</v>
      </c>
      <c r="H153" s="121">
        <v>0</v>
      </c>
      <c r="I153" s="121">
        <v>9.9690000000000001E-2</v>
      </c>
      <c r="J153" s="121">
        <v>1287.84773</v>
      </c>
      <c r="K153" s="121">
        <v>186.34306000000001</v>
      </c>
      <c r="L153" s="121">
        <v>1474.1907900000001</v>
      </c>
      <c r="M153" s="121">
        <v>1523.11789</v>
      </c>
      <c r="N153" s="121">
        <v>225.63023000000001</v>
      </c>
      <c r="O153" s="121">
        <v>1748.7481200000002</v>
      </c>
      <c r="P153" s="121">
        <v>2811.0653099999995</v>
      </c>
      <c r="Q153" s="121">
        <v>411.97329000000002</v>
      </c>
      <c r="R153" s="170">
        <v>3223.0386000000003</v>
      </c>
    </row>
    <row r="154" spans="1:18" ht="13.2">
      <c r="A154" s="167"/>
      <c r="B154" s="167"/>
      <c r="C154" s="168" t="s">
        <v>16</v>
      </c>
      <c r="D154" s="169">
        <v>252643.29872000002</v>
      </c>
      <c r="E154" s="121">
        <v>0</v>
      </c>
      <c r="F154" s="121">
        <v>252643.29872000002</v>
      </c>
      <c r="G154" s="121">
        <v>7.3189999999999991E-2</v>
      </c>
      <c r="H154" s="121">
        <v>0</v>
      </c>
      <c r="I154" s="121">
        <v>7.3189999999999991E-2</v>
      </c>
      <c r="J154" s="121">
        <v>10816.8989</v>
      </c>
      <c r="K154" s="121">
        <v>465.89233999999999</v>
      </c>
      <c r="L154" s="121">
        <v>11282.79124</v>
      </c>
      <c r="M154" s="121">
        <v>115051.63728</v>
      </c>
      <c r="N154" s="121">
        <v>3256.9392699999999</v>
      </c>
      <c r="O154" s="121">
        <v>118308.57655</v>
      </c>
      <c r="P154" s="121">
        <v>125868.60937000001</v>
      </c>
      <c r="Q154" s="121">
        <v>3722.8316100000002</v>
      </c>
      <c r="R154" s="170">
        <v>129591.44097999998</v>
      </c>
    </row>
    <row r="155" spans="1:18" ht="13.2">
      <c r="A155" s="167"/>
      <c r="B155" s="167"/>
      <c r="C155" s="168" t="s">
        <v>149</v>
      </c>
      <c r="D155" s="169">
        <v>265054.56079000002</v>
      </c>
      <c r="E155" s="121">
        <v>0</v>
      </c>
      <c r="F155" s="121">
        <v>265054.56079000002</v>
      </c>
      <c r="G155" s="121">
        <v>0.61451999999999996</v>
      </c>
      <c r="H155" s="121">
        <v>0</v>
      </c>
      <c r="I155" s="121">
        <v>0.61451999999999996</v>
      </c>
      <c r="J155" s="121">
        <v>31960.995569999999</v>
      </c>
      <c r="K155" s="121">
        <v>354.14080000000001</v>
      </c>
      <c r="L155" s="121">
        <v>32315.13637</v>
      </c>
      <c r="M155" s="121">
        <v>113367.31165</v>
      </c>
      <c r="N155" s="121">
        <v>1513.8660299999997</v>
      </c>
      <c r="O155" s="121">
        <v>114881.17768000001</v>
      </c>
      <c r="P155" s="121">
        <v>145328.92174000002</v>
      </c>
      <c r="Q155" s="121">
        <v>1868.00683</v>
      </c>
      <c r="R155" s="170">
        <v>147196.92856999999</v>
      </c>
    </row>
    <row r="156" spans="1:18" ht="13.2">
      <c r="A156" s="167"/>
      <c r="B156" s="167"/>
      <c r="C156" s="168" t="s">
        <v>150</v>
      </c>
      <c r="D156" s="169">
        <v>58308.815069999997</v>
      </c>
      <c r="E156" s="121">
        <v>0</v>
      </c>
      <c r="F156" s="121">
        <v>58308.815069999997</v>
      </c>
      <c r="G156" s="121">
        <v>4.5530000000000001E-2</v>
      </c>
      <c r="H156" s="121">
        <v>0</v>
      </c>
      <c r="I156" s="121">
        <v>4.5530000000000001E-2</v>
      </c>
      <c r="J156" s="121">
        <v>2322.5382100000002</v>
      </c>
      <c r="K156" s="121">
        <v>141.68889999999999</v>
      </c>
      <c r="L156" s="121">
        <v>2464.2271099999998</v>
      </c>
      <c r="M156" s="121">
        <v>15354.367129999999</v>
      </c>
      <c r="N156" s="121">
        <v>342.61831000000001</v>
      </c>
      <c r="O156" s="121">
        <v>15696.98544</v>
      </c>
      <c r="P156" s="121">
        <v>17676.950870000001</v>
      </c>
      <c r="Q156" s="121">
        <v>484.30720999999994</v>
      </c>
      <c r="R156" s="170">
        <v>18161.258080000003</v>
      </c>
    </row>
    <row r="157" spans="1:18" ht="13.2">
      <c r="A157" s="167"/>
      <c r="B157" s="167"/>
      <c r="C157" s="168" t="s">
        <v>151</v>
      </c>
      <c r="D157" s="169">
        <v>89280.344639999981</v>
      </c>
      <c r="E157" s="121">
        <v>0</v>
      </c>
      <c r="F157" s="121">
        <v>89280.344639999981</v>
      </c>
      <c r="G157" s="121">
        <v>0.14695</v>
      </c>
      <c r="H157" s="121">
        <v>0</v>
      </c>
      <c r="I157" s="121">
        <v>0.14695</v>
      </c>
      <c r="J157" s="121">
        <v>5390.0425600000008</v>
      </c>
      <c r="K157" s="121">
        <v>122.68728999999999</v>
      </c>
      <c r="L157" s="121">
        <v>5512.7298499999997</v>
      </c>
      <c r="M157" s="121">
        <v>13333.359689999999</v>
      </c>
      <c r="N157" s="121">
        <v>4.2227600000000001</v>
      </c>
      <c r="O157" s="121">
        <v>13337.582450000002</v>
      </c>
      <c r="P157" s="121">
        <v>18723.549199999998</v>
      </c>
      <c r="Q157" s="121">
        <v>126.91004999999998</v>
      </c>
      <c r="R157" s="170">
        <v>18850.45925</v>
      </c>
    </row>
    <row r="158" spans="1:18" ht="13.2">
      <c r="A158" s="167"/>
      <c r="B158" s="167"/>
      <c r="C158" s="168" t="s">
        <v>152</v>
      </c>
      <c r="D158" s="169">
        <v>103132.9866</v>
      </c>
      <c r="E158" s="121">
        <v>0</v>
      </c>
      <c r="F158" s="121">
        <v>103132.9866</v>
      </c>
      <c r="G158" s="121">
        <v>1.3089999999999999E-2</v>
      </c>
      <c r="H158" s="121">
        <v>0</v>
      </c>
      <c r="I158" s="121">
        <v>1.3089999999999999E-2</v>
      </c>
      <c r="J158" s="121">
        <v>21724.331870000002</v>
      </c>
      <c r="K158" s="121">
        <v>606.26467000000002</v>
      </c>
      <c r="L158" s="121">
        <v>22330.596539999999</v>
      </c>
      <c r="M158" s="121">
        <v>1489376.8819600001</v>
      </c>
      <c r="N158" s="121">
        <v>25375.084320000002</v>
      </c>
      <c r="O158" s="121">
        <v>1514751.9662800001</v>
      </c>
      <c r="P158" s="121">
        <v>1511101.22692</v>
      </c>
      <c r="Q158" s="121">
        <v>25981.348990000002</v>
      </c>
      <c r="R158" s="170">
        <v>1537082.5759100001</v>
      </c>
    </row>
    <row r="159" spans="1:18" ht="13.2">
      <c r="A159" s="167"/>
      <c r="B159" s="167"/>
      <c r="C159" s="168" t="s">
        <v>153</v>
      </c>
      <c r="D159" s="169">
        <v>197792.57889999999</v>
      </c>
      <c r="E159" s="121">
        <v>139.02848</v>
      </c>
      <c r="F159" s="121">
        <v>197931.60737999997</v>
      </c>
      <c r="G159" s="121">
        <v>0.45594999999999997</v>
      </c>
      <c r="H159" s="121">
        <v>0</v>
      </c>
      <c r="I159" s="121">
        <v>0.45594999999999997</v>
      </c>
      <c r="J159" s="121">
        <v>12620.356440000001</v>
      </c>
      <c r="K159" s="121">
        <v>187.48270000000002</v>
      </c>
      <c r="L159" s="121">
        <v>12807.839139999998</v>
      </c>
      <c r="M159" s="121">
        <v>20416.534259999997</v>
      </c>
      <c r="N159" s="121">
        <v>411.96579000000003</v>
      </c>
      <c r="O159" s="121">
        <v>20828.500050000006</v>
      </c>
      <c r="P159" s="121">
        <v>33037.346649999999</v>
      </c>
      <c r="Q159" s="121">
        <v>599.44848999999999</v>
      </c>
      <c r="R159" s="170">
        <v>33636.795140000002</v>
      </c>
    </row>
    <row r="160" spans="1:18" ht="13.2">
      <c r="A160" s="167"/>
      <c r="B160" s="167"/>
      <c r="C160" s="168" t="s">
        <v>154</v>
      </c>
      <c r="D160" s="169">
        <v>378517.44494000007</v>
      </c>
      <c r="E160" s="121">
        <v>3400.2586699999997</v>
      </c>
      <c r="F160" s="121">
        <v>381917.70361000003</v>
      </c>
      <c r="G160" s="121">
        <v>1.85046</v>
      </c>
      <c r="H160" s="121">
        <v>0</v>
      </c>
      <c r="I160" s="121">
        <v>1.85046</v>
      </c>
      <c r="J160" s="121">
        <v>327731.91151000001</v>
      </c>
      <c r="K160" s="121">
        <v>7068.4669699999995</v>
      </c>
      <c r="L160" s="121">
        <v>334800.37848000001</v>
      </c>
      <c r="M160" s="121">
        <v>871757.04749999999</v>
      </c>
      <c r="N160" s="121">
        <v>48883.386559999999</v>
      </c>
      <c r="O160" s="121">
        <v>920640.43406</v>
      </c>
      <c r="P160" s="121">
        <v>1199490.80947</v>
      </c>
      <c r="Q160" s="121">
        <v>55951.85353</v>
      </c>
      <c r="R160" s="170">
        <v>1255442.6629999999</v>
      </c>
    </row>
    <row r="161" spans="1:18" ht="13.2">
      <c r="A161" s="167"/>
      <c r="B161" s="167"/>
      <c r="C161" s="168" t="s">
        <v>155</v>
      </c>
      <c r="D161" s="169">
        <v>1397569.5896299998</v>
      </c>
      <c r="E161" s="121">
        <v>280007.09463999997</v>
      </c>
      <c r="F161" s="121">
        <v>1677576.6842700001</v>
      </c>
      <c r="G161" s="121">
        <v>462.48428999999999</v>
      </c>
      <c r="H161" s="121">
        <v>78.185079999999999</v>
      </c>
      <c r="I161" s="121">
        <v>540.66936999999996</v>
      </c>
      <c r="J161" s="121">
        <v>32588.074219999999</v>
      </c>
      <c r="K161" s="121">
        <v>8848.232039999999</v>
      </c>
      <c r="L161" s="121">
        <v>41436.306260000005</v>
      </c>
      <c r="M161" s="121">
        <v>1443765.57513</v>
      </c>
      <c r="N161" s="121">
        <v>19752.005550000002</v>
      </c>
      <c r="O161" s="121">
        <v>1463517.5806800001</v>
      </c>
      <c r="P161" s="121">
        <v>1476816.1336400001</v>
      </c>
      <c r="Q161" s="121">
        <v>28678.422670000004</v>
      </c>
      <c r="R161" s="170">
        <v>1505494.5563099999</v>
      </c>
    </row>
    <row r="162" spans="1:18" ht="13.2">
      <c r="A162" s="167"/>
      <c r="B162" s="167"/>
      <c r="C162" s="168" t="s">
        <v>156</v>
      </c>
      <c r="D162" s="169">
        <v>379266.25751999998</v>
      </c>
      <c r="E162" s="121">
        <v>90.277270000000001</v>
      </c>
      <c r="F162" s="121">
        <v>379356.53479000001</v>
      </c>
      <c r="G162" s="121">
        <v>8.5410000000000014E-2</v>
      </c>
      <c r="H162" s="121">
        <v>0</v>
      </c>
      <c r="I162" s="121">
        <v>8.5410000000000014E-2</v>
      </c>
      <c r="J162" s="121">
        <v>32069.841510000002</v>
      </c>
      <c r="K162" s="121">
        <v>1004.75651</v>
      </c>
      <c r="L162" s="121">
        <v>33074.598020000005</v>
      </c>
      <c r="M162" s="121">
        <v>121786.43986999999</v>
      </c>
      <c r="N162" s="121">
        <v>2564.0540199999996</v>
      </c>
      <c r="O162" s="121">
        <v>124350.49389000001</v>
      </c>
      <c r="P162" s="121">
        <v>153856.36679000003</v>
      </c>
      <c r="Q162" s="121">
        <v>3568.8105300000007</v>
      </c>
      <c r="R162" s="170">
        <v>157425.17732000002</v>
      </c>
    </row>
    <row r="163" spans="1:18" ht="13.2">
      <c r="A163" s="167"/>
      <c r="B163" s="167"/>
      <c r="C163" s="168" t="s">
        <v>157</v>
      </c>
      <c r="D163" s="169">
        <v>162214.12729000003</v>
      </c>
      <c r="E163" s="121">
        <v>0</v>
      </c>
      <c r="F163" s="121">
        <v>162214.12729000003</v>
      </c>
      <c r="G163" s="121">
        <v>0.10707</v>
      </c>
      <c r="H163" s="121">
        <v>0</v>
      </c>
      <c r="I163" s="121">
        <v>0.10707</v>
      </c>
      <c r="J163" s="121">
        <v>11752.21322</v>
      </c>
      <c r="K163" s="121">
        <v>369.83314999999999</v>
      </c>
      <c r="L163" s="121">
        <v>12122.04637</v>
      </c>
      <c r="M163" s="121">
        <v>50154.991030000005</v>
      </c>
      <c r="N163" s="121">
        <v>1198.01367</v>
      </c>
      <c r="O163" s="121">
        <v>51353.004700000005</v>
      </c>
      <c r="P163" s="121">
        <v>61907.311320000001</v>
      </c>
      <c r="Q163" s="121">
        <v>1567.84682</v>
      </c>
      <c r="R163" s="170">
        <v>63475.15814</v>
      </c>
    </row>
    <row r="164" spans="1:18" ht="13.2">
      <c r="A164" s="167"/>
      <c r="B164" s="167"/>
      <c r="C164" s="168" t="s">
        <v>158</v>
      </c>
      <c r="D164" s="169">
        <v>136920.69076000003</v>
      </c>
      <c r="E164" s="121">
        <v>0</v>
      </c>
      <c r="F164" s="121">
        <v>136920.69076000003</v>
      </c>
      <c r="G164" s="121">
        <v>1.3679999999999999E-2</v>
      </c>
      <c r="H164" s="121">
        <v>0</v>
      </c>
      <c r="I164" s="121">
        <v>1.3679999999999999E-2</v>
      </c>
      <c r="J164" s="121">
        <v>8168.9472000000014</v>
      </c>
      <c r="K164" s="121">
        <v>264.02557000000002</v>
      </c>
      <c r="L164" s="121">
        <v>8432.9727700000003</v>
      </c>
      <c r="M164" s="121">
        <v>39275.514560000003</v>
      </c>
      <c r="N164" s="121">
        <v>481.46492999999998</v>
      </c>
      <c r="O164" s="121">
        <v>39756.979490000005</v>
      </c>
      <c r="P164" s="121">
        <v>47444.475439999995</v>
      </c>
      <c r="Q164" s="121">
        <v>745.4905</v>
      </c>
      <c r="R164" s="170">
        <v>48189.965939999995</v>
      </c>
    </row>
    <row r="165" spans="1:18" ht="13.2">
      <c r="A165" s="167"/>
      <c r="B165" s="167"/>
      <c r="C165" s="168" t="s">
        <v>159</v>
      </c>
      <c r="D165" s="169">
        <v>34238.291170000004</v>
      </c>
      <c r="E165" s="121">
        <v>0</v>
      </c>
      <c r="F165" s="121">
        <v>34238.291170000004</v>
      </c>
      <c r="G165" s="121">
        <v>2.6069999999999999E-2</v>
      </c>
      <c r="H165" s="121">
        <v>0</v>
      </c>
      <c r="I165" s="121">
        <v>2.6069999999999999E-2</v>
      </c>
      <c r="J165" s="121">
        <v>13653.483839999999</v>
      </c>
      <c r="K165" s="121">
        <v>376.14239000000003</v>
      </c>
      <c r="L165" s="121">
        <v>14029.626229999998</v>
      </c>
      <c r="M165" s="121">
        <v>51891.224980000006</v>
      </c>
      <c r="N165" s="121">
        <v>3627.8695600000001</v>
      </c>
      <c r="O165" s="121">
        <v>55519.094539999998</v>
      </c>
      <c r="P165" s="121">
        <v>65544.734890000007</v>
      </c>
      <c r="Q165" s="121">
        <v>4004.0119499999996</v>
      </c>
      <c r="R165" s="170">
        <v>69548.746840000007</v>
      </c>
    </row>
    <row r="166" spans="1:18" ht="13.2">
      <c r="A166" s="167"/>
      <c r="B166" s="167"/>
      <c r="C166" s="168" t="s">
        <v>160</v>
      </c>
      <c r="D166" s="169">
        <v>90061.261399999988</v>
      </c>
      <c r="E166" s="121">
        <v>17.17595</v>
      </c>
      <c r="F166" s="121">
        <v>90078.437349999993</v>
      </c>
      <c r="G166" s="121">
        <v>7.6480000000000006E-2</v>
      </c>
      <c r="H166" s="121">
        <v>0</v>
      </c>
      <c r="I166" s="121">
        <v>7.6480000000000006E-2</v>
      </c>
      <c r="J166" s="121">
        <v>13913.867980000001</v>
      </c>
      <c r="K166" s="121">
        <v>1089.9335699999999</v>
      </c>
      <c r="L166" s="121">
        <v>15003.80155</v>
      </c>
      <c r="M166" s="121">
        <v>95982.887870000006</v>
      </c>
      <c r="N166" s="121">
        <v>1448.9280800000001</v>
      </c>
      <c r="O166" s="121">
        <v>97431.815949999989</v>
      </c>
      <c r="P166" s="121">
        <v>109896.83233000002</v>
      </c>
      <c r="Q166" s="121">
        <v>2538.8616499999998</v>
      </c>
      <c r="R166" s="170">
        <v>112435.69398</v>
      </c>
    </row>
    <row r="167" spans="1:18" ht="13.2">
      <c r="A167" s="167"/>
      <c r="B167" s="167"/>
      <c r="C167" s="168" t="s">
        <v>161</v>
      </c>
      <c r="D167" s="169">
        <v>464144.84542000003</v>
      </c>
      <c r="E167" s="121">
        <v>48.4011</v>
      </c>
      <c r="F167" s="121">
        <v>464193.24652000004</v>
      </c>
      <c r="G167" s="121">
        <v>5.2300000000000003E-3</v>
      </c>
      <c r="H167" s="121">
        <v>0</v>
      </c>
      <c r="I167" s="121">
        <v>5.2300000000000003E-3</v>
      </c>
      <c r="J167" s="121">
        <v>21141.062670000003</v>
      </c>
      <c r="K167" s="121">
        <v>3.1877199999999997</v>
      </c>
      <c r="L167" s="121">
        <v>21144.250390000001</v>
      </c>
      <c r="M167" s="121">
        <v>533565.27046000003</v>
      </c>
      <c r="N167" s="121">
        <v>3077.00756</v>
      </c>
      <c r="O167" s="121">
        <v>536642.27802000009</v>
      </c>
      <c r="P167" s="121">
        <v>554706.33836000005</v>
      </c>
      <c r="Q167" s="121">
        <v>3080.1952800000004</v>
      </c>
      <c r="R167" s="170">
        <v>557786.53364000004</v>
      </c>
    </row>
    <row r="168" spans="1:18" ht="13.2">
      <c r="A168" s="167"/>
      <c r="B168" s="167"/>
      <c r="C168" s="168" t="s">
        <v>162</v>
      </c>
      <c r="D168" s="169">
        <v>144670.81417999999</v>
      </c>
      <c r="E168" s="121">
        <v>0</v>
      </c>
      <c r="F168" s="121">
        <v>144670.81417999999</v>
      </c>
      <c r="G168" s="121">
        <v>0.10373</v>
      </c>
      <c r="H168" s="121">
        <v>0</v>
      </c>
      <c r="I168" s="121">
        <v>0.10373</v>
      </c>
      <c r="J168" s="121">
        <v>10455.40562</v>
      </c>
      <c r="K168" s="121">
        <v>67.698980000000006</v>
      </c>
      <c r="L168" s="121">
        <v>10523.104600000002</v>
      </c>
      <c r="M168" s="121">
        <v>21495.417960000002</v>
      </c>
      <c r="N168" s="121">
        <v>133.55330000000001</v>
      </c>
      <c r="O168" s="121">
        <v>21628.971260000002</v>
      </c>
      <c r="P168" s="121">
        <v>31950.927309999999</v>
      </c>
      <c r="Q168" s="121">
        <v>201.25227999999998</v>
      </c>
      <c r="R168" s="170">
        <v>32152.179589999996</v>
      </c>
    </row>
    <row r="169" spans="1:18" ht="13.2">
      <c r="A169" s="167"/>
      <c r="B169" s="167"/>
      <c r="C169" s="168" t="s">
        <v>163</v>
      </c>
      <c r="D169" s="169">
        <v>125066.96324</v>
      </c>
      <c r="E169" s="121">
        <v>0</v>
      </c>
      <c r="F169" s="121">
        <v>125066.96324</v>
      </c>
      <c r="G169" s="121">
        <v>1.29E-2</v>
      </c>
      <c r="H169" s="121">
        <v>0</v>
      </c>
      <c r="I169" s="121">
        <v>1.29E-2</v>
      </c>
      <c r="J169" s="121">
        <v>7571.0275299999994</v>
      </c>
      <c r="K169" s="121">
        <v>190.34164999999999</v>
      </c>
      <c r="L169" s="121">
        <v>7761.3691800000006</v>
      </c>
      <c r="M169" s="121">
        <v>29010.836890000002</v>
      </c>
      <c r="N169" s="121">
        <v>179.66818000000001</v>
      </c>
      <c r="O169" s="121">
        <v>29190.505069999999</v>
      </c>
      <c r="P169" s="121">
        <v>36581.877319999992</v>
      </c>
      <c r="Q169" s="121">
        <v>370.00982999999997</v>
      </c>
      <c r="R169" s="170">
        <v>36951.887149999995</v>
      </c>
    </row>
    <row r="170" spans="1:18" ht="13.2">
      <c r="A170" s="167"/>
      <c r="B170" s="167"/>
      <c r="C170" s="168" t="s">
        <v>164</v>
      </c>
      <c r="D170" s="169">
        <v>174956.93012</v>
      </c>
      <c r="E170" s="121">
        <v>0</v>
      </c>
      <c r="F170" s="121">
        <v>174956.93012</v>
      </c>
      <c r="G170" s="121">
        <v>136.14687000000001</v>
      </c>
      <c r="H170" s="121">
        <v>0.12928999999999999</v>
      </c>
      <c r="I170" s="121">
        <v>136.27616</v>
      </c>
      <c r="J170" s="121">
        <v>8466.1851299999998</v>
      </c>
      <c r="K170" s="121">
        <v>317.03773999999993</v>
      </c>
      <c r="L170" s="121">
        <v>8783.2228699999996</v>
      </c>
      <c r="M170" s="121">
        <v>49594.663619999999</v>
      </c>
      <c r="N170" s="121">
        <v>1352.6813299999999</v>
      </c>
      <c r="O170" s="121">
        <v>50947.344950000006</v>
      </c>
      <c r="P170" s="121">
        <v>58196.995620000002</v>
      </c>
      <c r="Q170" s="121">
        <v>1669.84836</v>
      </c>
      <c r="R170" s="170">
        <v>59866.843980000005</v>
      </c>
    </row>
    <row r="171" spans="1:18" ht="13.2">
      <c r="A171" s="167"/>
      <c r="B171" s="167"/>
      <c r="C171" s="168" t="s">
        <v>212</v>
      </c>
      <c r="D171" s="169">
        <v>71087.448780000006</v>
      </c>
      <c r="E171" s="121">
        <v>0</v>
      </c>
      <c r="F171" s="121">
        <v>71087.448780000006</v>
      </c>
      <c r="G171" s="121">
        <v>0</v>
      </c>
      <c r="H171" s="121">
        <v>0</v>
      </c>
      <c r="I171" s="121">
        <v>0</v>
      </c>
      <c r="J171" s="121">
        <v>3479.1337100000001</v>
      </c>
      <c r="K171" s="121">
        <v>151.27464000000001</v>
      </c>
      <c r="L171" s="121">
        <v>3630.4083500000002</v>
      </c>
      <c r="M171" s="121">
        <v>8259.1760400000003</v>
      </c>
      <c r="N171" s="121">
        <v>4.0593200000000005</v>
      </c>
      <c r="O171" s="121">
        <v>8263.2353600000006</v>
      </c>
      <c r="P171" s="121">
        <v>11738.30975</v>
      </c>
      <c r="Q171" s="121">
        <v>155.33395999999999</v>
      </c>
      <c r="R171" s="170">
        <v>11893.64371</v>
      </c>
    </row>
    <row r="172" spans="1:18" ht="13.2">
      <c r="A172" s="167"/>
      <c r="B172" s="167"/>
      <c r="C172" s="168" t="s">
        <v>348</v>
      </c>
      <c r="D172" s="169">
        <v>22969.98345</v>
      </c>
      <c r="E172" s="121">
        <v>0</v>
      </c>
      <c r="F172" s="121">
        <v>22969.98345</v>
      </c>
      <c r="G172" s="121">
        <v>0</v>
      </c>
      <c r="H172" s="121">
        <v>0</v>
      </c>
      <c r="I172" s="121">
        <v>0</v>
      </c>
      <c r="J172" s="121">
        <v>0</v>
      </c>
      <c r="K172" s="121">
        <v>0</v>
      </c>
      <c r="L172" s="121">
        <v>0</v>
      </c>
      <c r="M172" s="121">
        <v>0</v>
      </c>
      <c r="N172" s="121">
        <v>0</v>
      </c>
      <c r="O172" s="121">
        <v>0</v>
      </c>
      <c r="P172" s="121">
        <v>0</v>
      </c>
      <c r="Q172" s="121">
        <v>0</v>
      </c>
      <c r="R172" s="170">
        <v>0</v>
      </c>
    </row>
    <row r="173" spans="1:18" ht="13.2">
      <c r="A173" s="167"/>
      <c r="B173" s="167"/>
      <c r="C173" s="168" t="s">
        <v>165</v>
      </c>
      <c r="D173" s="169">
        <v>103092.56049</v>
      </c>
      <c r="E173" s="121">
        <v>0</v>
      </c>
      <c r="F173" s="121">
        <v>103092.56049</v>
      </c>
      <c r="G173" s="121">
        <v>1.55E-2</v>
      </c>
      <c r="H173" s="121">
        <v>0</v>
      </c>
      <c r="I173" s="121">
        <v>1.55E-2</v>
      </c>
      <c r="J173" s="121">
        <v>11101.10216</v>
      </c>
      <c r="K173" s="121">
        <v>494.75405999999998</v>
      </c>
      <c r="L173" s="121">
        <v>11595.856220000001</v>
      </c>
      <c r="M173" s="121">
        <v>71459.05449000001</v>
      </c>
      <c r="N173" s="121">
        <v>2854.6696599999996</v>
      </c>
      <c r="O173" s="121">
        <v>74313.724149999995</v>
      </c>
      <c r="P173" s="121">
        <v>82560.172150000013</v>
      </c>
      <c r="Q173" s="121">
        <v>3349.4237199999993</v>
      </c>
      <c r="R173" s="170">
        <v>85909.595870000005</v>
      </c>
    </row>
    <row r="174" spans="1:18" ht="13.2">
      <c r="A174" s="167"/>
      <c r="B174" s="167"/>
      <c r="C174" s="168" t="s">
        <v>166</v>
      </c>
      <c r="D174" s="169">
        <v>19388.75245</v>
      </c>
      <c r="E174" s="121">
        <v>0</v>
      </c>
      <c r="F174" s="121">
        <v>19388.75245</v>
      </c>
      <c r="G174" s="121">
        <v>7.6400000000000001E-3</v>
      </c>
      <c r="H174" s="121">
        <v>0</v>
      </c>
      <c r="I174" s="121">
        <v>7.6400000000000001E-3</v>
      </c>
      <c r="J174" s="121">
        <v>1188.14671</v>
      </c>
      <c r="K174" s="121">
        <v>133.33913000000001</v>
      </c>
      <c r="L174" s="121">
        <v>1321.4858399999998</v>
      </c>
      <c r="M174" s="121">
        <v>8049.4188800000002</v>
      </c>
      <c r="N174" s="121">
        <v>314.39967999999999</v>
      </c>
      <c r="O174" s="121">
        <v>8363.8185599999997</v>
      </c>
      <c r="P174" s="121">
        <v>9237.57323</v>
      </c>
      <c r="Q174" s="121">
        <v>447.73881</v>
      </c>
      <c r="R174" s="170">
        <v>9685.3120400000007</v>
      </c>
    </row>
    <row r="175" spans="1:18" ht="13.2">
      <c r="A175" s="167"/>
      <c r="B175" s="167"/>
      <c r="C175" s="168" t="s">
        <v>349</v>
      </c>
      <c r="D175" s="169">
        <v>5152.4367499999998</v>
      </c>
      <c r="E175" s="121">
        <v>0</v>
      </c>
      <c r="F175" s="121">
        <v>5152.4367499999998</v>
      </c>
      <c r="G175" s="121">
        <v>0</v>
      </c>
      <c r="H175" s="121">
        <v>0</v>
      </c>
      <c r="I175" s="121">
        <v>0</v>
      </c>
      <c r="J175" s="121">
        <v>0</v>
      </c>
      <c r="K175" s="121">
        <v>0</v>
      </c>
      <c r="L175" s="121">
        <v>0</v>
      </c>
      <c r="M175" s="121">
        <v>0</v>
      </c>
      <c r="N175" s="121">
        <v>0</v>
      </c>
      <c r="O175" s="121">
        <v>0</v>
      </c>
      <c r="P175" s="121">
        <v>0</v>
      </c>
      <c r="Q175" s="121">
        <v>0</v>
      </c>
      <c r="R175" s="170">
        <v>0</v>
      </c>
    </row>
    <row r="176" spans="1:18" ht="13.2">
      <c r="A176" s="167"/>
      <c r="B176" s="167"/>
      <c r="C176" s="168" t="s">
        <v>213</v>
      </c>
      <c r="D176" s="169">
        <v>32953.959219999997</v>
      </c>
      <c r="E176" s="121">
        <v>0</v>
      </c>
      <c r="F176" s="121">
        <v>32953.959219999997</v>
      </c>
      <c r="G176" s="121">
        <v>0</v>
      </c>
      <c r="H176" s="121">
        <v>0</v>
      </c>
      <c r="I176" s="121">
        <v>0</v>
      </c>
      <c r="J176" s="121">
        <v>1823.6361000000002</v>
      </c>
      <c r="K176" s="121">
        <v>11.9978</v>
      </c>
      <c r="L176" s="121">
        <v>1835.6338999999998</v>
      </c>
      <c r="M176" s="121">
        <v>4404.2939699999997</v>
      </c>
      <c r="N176" s="121">
        <v>0</v>
      </c>
      <c r="O176" s="121">
        <v>4404.2939699999997</v>
      </c>
      <c r="P176" s="121">
        <v>6227.9300700000003</v>
      </c>
      <c r="Q176" s="121">
        <v>11.9978</v>
      </c>
      <c r="R176" s="170">
        <v>6239.9278700000004</v>
      </c>
    </row>
    <row r="177" spans="1:18" ht="13.2">
      <c r="A177" s="167"/>
      <c r="B177" s="167"/>
      <c r="C177" s="168" t="s">
        <v>167</v>
      </c>
      <c r="D177" s="169">
        <v>3218.45514</v>
      </c>
      <c r="E177" s="121">
        <v>0</v>
      </c>
      <c r="F177" s="121">
        <v>3218.45514</v>
      </c>
      <c r="G177" s="121">
        <v>9.4299999999999991E-3</v>
      </c>
      <c r="H177" s="121">
        <v>0</v>
      </c>
      <c r="I177" s="121">
        <v>9.4299999999999991E-3</v>
      </c>
      <c r="J177" s="121">
        <v>13.52511</v>
      </c>
      <c r="K177" s="121">
        <v>0</v>
      </c>
      <c r="L177" s="121">
        <v>13.52511</v>
      </c>
      <c r="M177" s="121">
        <v>0</v>
      </c>
      <c r="N177" s="121">
        <v>0</v>
      </c>
      <c r="O177" s="121">
        <v>0</v>
      </c>
      <c r="P177" s="121">
        <v>13.534540000000002</v>
      </c>
      <c r="Q177" s="121">
        <v>0</v>
      </c>
      <c r="R177" s="170">
        <v>13.534540000000002</v>
      </c>
    </row>
    <row r="178" spans="1:18" ht="13.2">
      <c r="A178" s="167"/>
      <c r="B178" s="167"/>
      <c r="C178" s="168" t="s">
        <v>299</v>
      </c>
      <c r="D178" s="169">
        <v>8129.4942499999997</v>
      </c>
      <c r="E178" s="121">
        <v>0</v>
      </c>
      <c r="F178" s="121">
        <v>8129.4942499999997</v>
      </c>
      <c r="G178" s="121">
        <v>0</v>
      </c>
      <c r="H178" s="121">
        <v>0</v>
      </c>
      <c r="I178" s="121">
        <v>0</v>
      </c>
      <c r="J178" s="121">
        <v>33704.565120000007</v>
      </c>
      <c r="K178" s="121">
        <v>63.151389999999999</v>
      </c>
      <c r="L178" s="121">
        <v>33767.716510000006</v>
      </c>
      <c r="M178" s="121">
        <v>76677.218439999997</v>
      </c>
      <c r="N178" s="121">
        <v>8048.6694100000004</v>
      </c>
      <c r="O178" s="121">
        <v>84725.887849999999</v>
      </c>
      <c r="P178" s="121">
        <v>110381.78356</v>
      </c>
      <c r="Q178" s="121">
        <v>8111.8207999999995</v>
      </c>
      <c r="R178" s="170">
        <v>118493.60436</v>
      </c>
    </row>
    <row r="179" spans="1:18" ht="13.2">
      <c r="A179" s="167"/>
      <c r="B179" s="167"/>
      <c r="C179" s="168" t="s">
        <v>350</v>
      </c>
      <c r="D179" s="169">
        <v>5310.5216</v>
      </c>
      <c r="E179" s="121">
        <v>0</v>
      </c>
      <c r="F179" s="121">
        <v>5310.5216</v>
      </c>
      <c r="G179" s="121">
        <v>0</v>
      </c>
      <c r="H179" s="121">
        <v>0</v>
      </c>
      <c r="I179" s="121">
        <v>0</v>
      </c>
      <c r="J179" s="121">
        <v>0</v>
      </c>
      <c r="K179" s="121">
        <v>0</v>
      </c>
      <c r="L179" s="121">
        <v>0</v>
      </c>
      <c r="M179" s="121">
        <v>0</v>
      </c>
      <c r="N179" s="121">
        <v>0</v>
      </c>
      <c r="O179" s="121">
        <v>0</v>
      </c>
      <c r="P179" s="121">
        <v>0</v>
      </c>
      <c r="Q179" s="121">
        <v>0</v>
      </c>
      <c r="R179" s="170">
        <v>0</v>
      </c>
    </row>
    <row r="180" spans="1:18" ht="13.2">
      <c r="A180" s="167"/>
      <c r="B180" s="163" t="s">
        <v>317</v>
      </c>
      <c r="C180" s="163" t="s">
        <v>317</v>
      </c>
      <c r="D180" s="164">
        <v>1697.2092500000001</v>
      </c>
      <c r="E180" s="165">
        <v>0</v>
      </c>
      <c r="F180" s="165">
        <v>1697.2092500000001</v>
      </c>
      <c r="G180" s="165">
        <v>0</v>
      </c>
      <c r="H180" s="165">
        <v>0</v>
      </c>
      <c r="I180" s="165">
        <v>0</v>
      </c>
      <c r="J180" s="165">
        <v>0</v>
      </c>
      <c r="K180" s="165">
        <v>0</v>
      </c>
      <c r="L180" s="165">
        <v>0</v>
      </c>
      <c r="M180" s="165">
        <v>0</v>
      </c>
      <c r="N180" s="165">
        <v>0</v>
      </c>
      <c r="O180" s="165">
        <v>0</v>
      </c>
      <c r="P180" s="165">
        <v>0</v>
      </c>
      <c r="Q180" s="165">
        <v>0</v>
      </c>
      <c r="R180" s="166">
        <v>0</v>
      </c>
    </row>
    <row r="181" spans="1:18" ht="13.2">
      <c r="A181" s="167"/>
      <c r="B181" s="163" t="s">
        <v>300</v>
      </c>
      <c r="C181" s="163" t="s">
        <v>301</v>
      </c>
      <c r="D181" s="164">
        <v>3565.5897300000001</v>
      </c>
      <c r="E181" s="165">
        <v>0</v>
      </c>
      <c r="F181" s="165">
        <v>3565.5897300000001</v>
      </c>
      <c r="G181" s="165">
        <v>0</v>
      </c>
      <c r="H181" s="165">
        <v>0</v>
      </c>
      <c r="I181" s="165">
        <v>0</v>
      </c>
      <c r="J181" s="165">
        <v>61.414230000000003</v>
      </c>
      <c r="K181" s="165">
        <v>0</v>
      </c>
      <c r="L181" s="165">
        <v>61.414230000000003</v>
      </c>
      <c r="M181" s="165">
        <v>362.74884000000003</v>
      </c>
      <c r="N181" s="165">
        <v>0</v>
      </c>
      <c r="O181" s="165">
        <v>362.74884000000003</v>
      </c>
      <c r="P181" s="165">
        <v>424.16307</v>
      </c>
      <c r="Q181" s="165">
        <v>0</v>
      </c>
      <c r="R181" s="166">
        <v>424.16307</v>
      </c>
    </row>
    <row r="182" spans="1:18" ht="13.2">
      <c r="A182" s="167"/>
      <c r="B182" s="163" t="s">
        <v>214</v>
      </c>
      <c r="C182" s="163" t="s">
        <v>215</v>
      </c>
      <c r="D182" s="164">
        <v>30495.476870000002</v>
      </c>
      <c r="E182" s="165">
        <v>0</v>
      </c>
      <c r="F182" s="165">
        <v>30495.476870000002</v>
      </c>
      <c r="G182" s="165">
        <v>0</v>
      </c>
      <c r="H182" s="165">
        <v>0</v>
      </c>
      <c r="I182" s="165">
        <v>0</v>
      </c>
      <c r="J182" s="165">
        <v>2361.5776800000003</v>
      </c>
      <c r="K182" s="165">
        <v>0.24661000000000002</v>
      </c>
      <c r="L182" s="165">
        <v>2361.82429</v>
      </c>
      <c r="M182" s="165">
        <v>816.23403000000008</v>
      </c>
      <c r="N182" s="165">
        <v>0</v>
      </c>
      <c r="O182" s="165">
        <v>816.23403000000008</v>
      </c>
      <c r="P182" s="165">
        <v>3177.8117099999999</v>
      </c>
      <c r="Q182" s="165">
        <v>0.24661000000000002</v>
      </c>
      <c r="R182" s="166">
        <v>3178.0583199999996</v>
      </c>
    </row>
    <row r="183" spans="1:18" ht="13.2">
      <c r="A183" s="163" t="s">
        <v>845</v>
      </c>
      <c r="B183" s="836"/>
      <c r="C183" s="836"/>
      <c r="D183" s="164">
        <v>6040019.755549999</v>
      </c>
      <c r="E183" s="165">
        <v>284045.11491999996</v>
      </c>
      <c r="F183" s="165">
        <v>6324064.8704700004</v>
      </c>
      <c r="G183" s="165">
        <v>604.60352</v>
      </c>
      <c r="H183" s="165">
        <v>78.314369999999997</v>
      </c>
      <c r="I183" s="165">
        <v>682.91789000000006</v>
      </c>
      <c r="J183" s="165">
        <v>713925.7758200001</v>
      </c>
      <c r="K183" s="165">
        <v>24874.376799999998</v>
      </c>
      <c r="L183" s="165">
        <v>738800.15261999995</v>
      </c>
      <c r="M183" s="165">
        <v>5433085.2687299997</v>
      </c>
      <c r="N183" s="165">
        <v>129846.81637</v>
      </c>
      <c r="O183" s="165">
        <v>5562932.0851000007</v>
      </c>
      <c r="P183" s="165">
        <v>6147615.6480699992</v>
      </c>
      <c r="Q183" s="165">
        <v>154799.50754000008</v>
      </c>
      <c r="R183" s="166">
        <v>6302415.1556099979</v>
      </c>
    </row>
    <row r="184" spans="1:18" ht="13.2">
      <c r="A184" s="163" t="s">
        <v>17</v>
      </c>
      <c r="B184" s="163" t="s">
        <v>168</v>
      </c>
      <c r="C184" s="163" t="s">
        <v>169</v>
      </c>
      <c r="D184" s="164">
        <v>27535.599630000004</v>
      </c>
      <c r="E184" s="165">
        <v>0</v>
      </c>
      <c r="F184" s="165">
        <v>27535.599630000004</v>
      </c>
      <c r="G184" s="165">
        <v>0.45917000000000002</v>
      </c>
      <c r="H184" s="165">
        <v>0</v>
      </c>
      <c r="I184" s="165">
        <v>0.45917000000000002</v>
      </c>
      <c r="J184" s="165">
        <v>23.951319999999999</v>
      </c>
      <c r="K184" s="165">
        <v>0</v>
      </c>
      <c r="L184" s="165">
        <v>23.951319999999999</v>
      </c>
      <c r="M184" s="165">
        <v>0</v>
      </c>
      <c r="N184" s="165">
        <v>0</v>
      </c>
      <c r="O184" s="165">
        <v>0</v>
      </c>
      <c r="P184" s="165">
        <v>24.410489999999999</v>
      </c>
      <c r="Q184" s="165">
        <v>0</v>
      </c>
      <c r="R184" s="166">
        <v>24.410490000000003</v>
      </c>
    </row>
    <row r="185" spans="1:18" ht="13.2">
      <c r="A185" s="167"/>
      <c r="B185" s="163" t="s">
        <v>170</v>
      </c>
      <c r="C185" s="163" t="s">
        <v>171</v>
      </c>
      <c r="D185" s="164">
        <v>143443.22031</v>
      </c>
      <c r="E185" s="165">
        <v>0</v>
      </c>
      <c r="F185" s="165">
        <v>143443.22031</v>
      </c>
      <c r="G185" s="165">
        <v>9.8550000000000013E-2</v>
      </c>
      <c r="H185" s="165">
        <v>0</v>
      </c>
      <c r="I185" s="165">
        <v>9.8550000000000013E-2</v>
      </c>
      <c r="J185" s="165">
        <v>5898.3930899999996</v>
      </c>
      <c r="K185" s="165">
        <v>34.388909999999996</v>
      </c>
      <c r="L185" s="165">
        <v>5932.7820000000002</v>
      </c>
      <c r="M185" s="165">
        <v>3849.0972300000003</v>
      </c>
      <c r="N185" s="165">
        <v>127.00239999999999</v>
      </c>
      <c r="O185" s="165">
        <v>3976.0996299999997</v>
      </c>
      <c r="P185" s="165">
        <v>9747.5888700000014</v>
      </c>
      <c r="Q185" s="165">
        <v>161.39131</v>
      </c>
      <c r="R185" s="166">
        <v>9908.9801800000005</v>
      </c>
    </row>
    <row r="186" spans="1:18" ht="13.2">
      <c r="A186" s="167"/>
      <c r="B186" s="167"/>
      <c r="C186" s="168" t="s">
        <v>216</v>
      </c>
      <c r="D186" s="169">
        <v>18902.800640000001</v>
      </c>
      <c r="E186" s="121">
        <v>0</v>
      </c>
      <c r="F186" s="121">
        <v>18902.800640000001</v>
      </c>
      <c r="G186" s="121">
        <v>0</v>
      </c>
      <c r="H186" s="121">
        <v>0</v>
      </c>
      <c r="I186" s="121">
        <v>0</v>
      </c>
      <c r="J186" s="121">
        <v>433.23471000000001</v>
      </c>
      <c r="K186" s="121">
        <v>0</v>
      </c>
      <c r="L186" s="121">
        <v>433.23471000000001</v>
      </c>
      <c r="M186" s="121">
        <v>0</v>
      </c>
      <c r="N186" s="121">
        <v>0</v>
      </c>
      <c r="O186" s="121">
        <v>0</v>
      </c>
      <c r="P186" s="121">
        <v>433.23471000000001</v>
      </c>
      <c r="Q186" s="121">
        <v>0</v>
      </c>
      <c r="R186" s="170">
        <v>433.23471000000001</v>
      </c>
    </row>
    <row r="187" spans="1:18" ht="13.2">
      <c r="A187" s="163" t="s">
        <v>846</v>
      </c>
      <c r="B187" s="836"/>
      <c r="C187" s="836"/>
      <c r="D187" s="164">
        <v>189881.62057999999</v>
      </c>
      <c r="E187" s="165">
        <v>0</v>
      </c>
      <c r="F187" s="165">
        <v>189881.62057999999</v>
      </c>
      <c r="G187" s="165">
        <v>0.55771999999999999</v>
      </c>
      <c r="H187" s="165">
        <v>0</v>
      </c>
      <c r="I187" s="165">
        <v>0.55771999999999999</v>
      </c>
      <c r="J187" s="165">
        <v>6355.5791200000003</v>
      </c>
      <c r="K187" s="165">
        <v>34.388909999999996</v>
      </c>
      <c r="L187" s="165">
        <v>6389.96803</v>
      </c>
      <c r="M187" s="165">
        <v>3849.0972300000003</v>
      </c>
      <c r="N187" s="165">
        <v>127.00239999999999</v>
      </c>
      <c r="O187" s="165">
        <v>3976.0996299999997</v>
      </c>
      <c r="P187" s="165">
        <v>10205.234070000002</v>
      </c>
      <c r="Q187" s="165">
        <v>161.39131</v>
      </c>
      <c r="R187" s="166">
        <v>10366.625380000001</v>
      </c>
    </row>
    <row r="188" spans="1:18" ht="13.2">
      <c r="A188" s="163" t="s">
        <v>18</v>
      </c>
      <c r="B188" s="163" t="s">
        <v>172</v>
      </c>
      <c r="C188" s="163" t="s">
        <v>172</v>
      </c>
      <c r="D188" s="164">
        <v>63733.06179</v>
      </c>
      <c r="E188" s="165">
        <v>0</v>
      </c>
      <c r="F188" s="165">
        <v>63733.06179</v>
      </c>
      <c r="G188" s="165">
        <v>5.0459999999999998E-2</v>
      </c>
      <c r="H188" s="165">
        <v>0</v>
      </c>
      <c r="I188" s="165">
        <v>5.0459999999999998E-2</v>
      </c>
      <c r="J188" s="165">
        <v>3291.4379599999997</v>
      </c>
      <c r="K188" s="165">
        <v>38.835529999999999</v>
      </c>
      <c r="L188" s="165">
        <v>3330.27349</v>
      </c>
      <c r="M188" s="165">
        <v>1982.55052</v>
      </c>
      <c r="N188" s="165">
        <v>0</v>
      </c>
      <c r="O188" s="165">
        <v>1982.55052</v>
      </c>
      <c r="P188" s="165">
        <v>5274.0389400000004</v>
      </c>
      <c r="Q188" s="165">
        <v>38.835529999999999</v>
      </c>
      <c r="R188" s="166">
        <v>5312.8744699999997</v>
      </c>
    </row>
    <row r="189" spans="1:18" ht="13.2">
      <c r="A189" s="163" t="s">
        <v>847</v>
      </c>
      <c r="B189" s="836"/>
      <c r="C189" s="836"/>
      <c r="D189" s="164">
        <v>63733.06179</v>
      </c>
      <c r="E189" s="165">
        <v>0</v>
      </c>
      <c r="F189" s="165">
        <v>63733.06179</v>
      </c>
      <c r="G189" s="165">
        <v>5.0459999999999998E-2</v>
      </c>
      <c r="H189" s="165">
        <v>0</v>
      </c>
      <c r="I189" s="165">
        <v>5.0459999999999998E-2</v>
      </c>
      <c r="J189" s="165">
        <v>3291.4379599999997</v>
      </c>
      <c r="K189" s="165">
        <v>38.835529999999999</v>
      </c>
      <c r="L189" s="165">
        <v>3330.27349</v>
      </c>
      <c r="M189" s="165">
        <v>1982.55052</v>
      </c>
      <c r="N189" s="165">
        <v>0</v>
      </c>
      <c r="O189" s="165">
        <v>1982.55052</v>
      </c>
      <c r="P189" s="165">
        <v>5274.0389400000004</v>
      </c>
      <c r="Q189" s="165">
        <v>38.835529999999999</v>
      </c>
      <c r="R189" s="166">
        <v>5312.8744699999997</v>
      </c>
    </row>
    <row r="190" spans="1:18" ht="13.2">
      <c r="A190" s="163" t="s">
        <v>19</v>
      </c>
      <c r="B190" s="163" t="s">
        <v>173</v>
      </c>
      <c r="C190" s="163" t="s">
        <v>173</v>
      </c>
      <c r="D190" s="164">
        <v>29713.49109</v>
      </c>
      <c r="E190" s="165">
        <v>0</v>
      </c>
      <c r="F190" s="165">
        <v>29713.49109</v>
      </c>
      <c r="G190" s="165">
        <v>1.102E-2</v>
      </c>
      <c r="H190" s="165">
        <v>0</v>
      </c>
      <c r="I190" s="165">
        <v>1.102E-2</v>
      </c>
      <c r="J190" s="165">
        <v>1435.5995500000001</v>
      </c>
      <c r="K190" s="165">
        <v>33.415669999999999</v>
      </c>
      <c r="L190" s="165">
        <v>1469.0152200000002</v>
      </c>
      <c r="M190" s="165">
        <v>7726.3462399999999</v>
      </c>
      <c r="N190" s="165">
        <v>291.61653999999999</v>
      </c>
      <c r="O190" s="165">
        <v>8017.9627800000007</v>
      </c>
      <c r="P190" s="165">
        <v>9161.9568099999997</v>
      </c>
      <c r="Q190" s="165">
        <v>325.03220999999996</v>
      </c>
      <c r="R190" s="166">
        <v>9486.9890199999991</v>
      </c>
    </row>
    <row r="191" spans="1:18" ht="13.2">
      <c r="A191" s="167"/>
      <c r="B191" s="163" t="s">
        <v>174</v>
      </c>
      <c r="C191" s="163" t="s">
        <v>19</v>
      </c>
      <c r="D191" s="164">
        <v>77732.631720000005</v>
      </c>
      <c r="E191" s="165">
        <v>0</v>
      </c>
      <c r="F191" s="165">
        <v>77732.631720000005</v>
      </c>
      <c r="G191" s="165">
        <v>1.31E-3</v>
      </c>
      <c r="H191" s="165">
        <v>0</v>
      </c>
      <c r="I191" s="165">
        <v>1.31E-3</v>
      </c>
      <c r="J191" s="165">
        <v>2964.5974999999999</v>
      </c>
      <c r="K191" s="165">
        <v>47.788939999999997</v>
      </c>
      <c r="L191" s="165">
        <v>3012.3864399999998</v>
      </c>
      <c r="M191" s="165">
        <v>6112.4742200000001</v>
      </c>
      <c r="N191" s="165">
        <v>2.1716899999999999</v>
      </c>
      <c r="O191" s="165">
        <v>6114.6459100000002</v>
      </c>
      <c r="P191" s="165">
        <v>9077.0730299999996</v>
      </c>
      <c r="Q191" s="165">
        <v>49.960629999999995</v>
      </c>
      <c r="R191" s="166">
        <v>9127.033660000001</v>
      </c>
    </row>
    <row r="192" spans="1:18" ht="13.2">
      <c r="A192" s="163" t="s">
        <v>848</v>
      </c>
      <c r="B192" s="836"/>
      <c r="C192" s="836"/>
      <c r="D192" s="164">
        <v>107446.12281</v>
      </c>
      <c r="E192" s="165">
        <v>0</v>
      </c>
      <c r="F192" s="165">
        <v>107446.12281</v>
      </c>
      <c r="G192" s="165">
        <v>1.2330000000000001E-2</v>
      </c>
      <c r="H192" s="165">
        <v>0</v>
      </c>
      <c r="I192" s="165">
        <v>1.2330000000000001E-2</v>
      </c>
      <c r="J192" s="165">
        <v>4400.1970499999998</v>
      </c>
      <c r="K192" s="165">
        <v>81.204609999999988</v>
      </c>
      <c r="L192" s="165">
        <v>4481.4016600000004</v>
      </c>
      <c r="M192" s="165">
        <v>13838.820460000001</v>
      </c>
      <c r="N192" s="165">
        <v>293.78823</v>
      </c>
      <c r="O192" s="165">
        <v>14132.608690000001</v>
      </c>
      <c r="P192" s="165">
        <v>18239.029839999999</v>
      </c>
      <c r="Q192" s="165">
        <v>374.99283999999994</v>
      </c>
      <c r="R192" s="166">
        <v>18614.022679999998</v>
      </c>
    </row>
    <row r="193" spans="1:18" ht="13.2">
      <c r="A193" s="163" t="s">
        <v>20</v>
      </c>
      <c r="B193" s="163" t="s">
        <v>270</v>
      </c>
      <c r="C193" s="163" t="s">
        <v>270</v>
      </c>
      <c r="D193" s="164">
        <v>10977.819310000001</v>
      </c>
      <c r="E193" s="165">
        <v>0</v>
      </c>
      <c r="F193" s="165">
        <v>10977.819310000001</v>
      </c>
      <c r="G193" s="165">
        <v>0</v>
      </c>
      <c r="H193" s="165">
        <v>0</v>
      </c>
      <c r="I193" s="165">
        <v>0</v>
      </c>
      <c r="J193" s="165">
        <v>1611.18543</v>
      </c>
      <c r="K193" s="165">
        <v>0.20000999999999999</v>
      </c>
      <c r="L193" s="165">
        <v>1611.38544</v>
      </c>
      <c r="M193" s="165">
        <v>1009.03399</v>
      </c>
      <c r="N193" s="165">
        <v>0</v>
      </c>
      <c r="O193" s="165">
        <v>1009.03399</v>
      </c>
      <c r="P193" s="165">
        <v>2620.2194199999999</v>
      </c>
      <c r="Q193" s="165">
        <v>0.20000999999999999</v>
      </c>
      <c r="R193" s="166">
        <v>2620.4194300000004</v>
      </c>
    </row>
    <row r="194" spans="1:18" ht="13.2">
      <c r="A194" s="167"/>
      <c r="B194" s="167"/>
      <c r="C194" s="168" t="s">
        <v>271</v>
      </c>
      <c r="D194" s="169">
        <v>30127.43003</v>
      </c>
      <c r="E194" s="121">
        <v>0</v>
      </c>
      <c r="F194" s="121">
        <v>30127.43003</v>
      </c>
      <c r="G194" s="121">
        <v>0</v>
      </c>
      <c r="H194" s="121">
        <v>0</v>
      </c>
      <c r="I194" s="121">
        <v>0</v>
      </c>
      <c r="J194" s="121">
        <v>1821.4299799999999</v>
      </c>
      <c r="K194" s="121">
        <v>1.485E-2</v>
      </c>
      <c r="L194" s="121">
        <v>1821.4448300000001</v>
      </c>
      <c r="M194" s="121">
        <v>611.18218000000002</v>
      </c>
      <c r="N194" s="121">
        <v>0</v>
      </c>
      <c r="O194" s="121">
        <v>611.18218000000002</v>
      </c>
      <c r="P194" s="121">
        <v>2432.6121600000001</v>
      </c>
      <c r="Q194" s="121">
        <v>1.485E-2</v>
      </c>
      <c r="R194" s="170">
        <v>2432.6270099999997</v>
      </c>
    </row>
    <row r="195" spans="1:18" ht="13.2">
      <c r="A195" s="167"/>
      <c r="B195" s="167"/>
      <c r="C195" s="168" t="s">
        <v>272</v>
      </c>
      <c r="D195" s="169">
        <v>16804.639640000001</v>
      </c>
      <c r="E195" s="121">
        <v>0</v>
      </c>
      <c r="F195" s="121">
        <v>16804.639640000001</v>
      </c>
      <c r="G195" s="121">
        <v>0</v>
      </c>
      <c r="H195" s="121">
        <v>0</v>
      </c>
      <c r="I195" s="121">
        <v>0</v>
      </c>
      <c r="J195" s="121">
        <v>2014.16291</v>
      </c>
      <c r="K195" s="121">
        <v>34.781400000000005</v>
      </c>
      <c r="L195" s="121">
        <v>2048.9443099999999</v>
      </c>
      <c r="M195" s="121">
        <v>2821.36067</v>
      </c>
      <c r="N195" s="121">
        <v>4.5504300000000004</v>
      </c>
      <c r="O195" s="121">
        <v>2825.9111000000003</v>
      </c>
      <c r="P195" s="121">
        <v>4835.52358</v>
      </c>
      <c r="Q195" s="121">
        <v>39.331830000000004</v>
      </c>
      <c r="R195" s="170">
        <v>4874.8554100000001</v>
      </c>
    </row>
    <row r="196" spans="1:18" ht="13.2">
      <c r="A196" s="167"/>
      <c r="B196" s="163" t="s">
        <v>20</v>
      </c>
      <c r="C196" s="163" t="s">
        <v>273</v>
      </c>
      <c r="D196" s="164">
        <v>29892.541990000002</v>
      </c>
      <c r="E196" s="165">
        <v>0</v>
      </c>
      <c r="F196" s="165">
        <v>29892.541990000002</v>
      </c>
      <c r="G196" s="165">
        <v>0</v>
      </c>
      <c r="H196" s="165">
        <v>0</v>
      </c>
      <c r="I196" s="165">
        <v>0</v>
      </c>
      <c r="J196" s="165">
        <v>2210.7326899999998</v>
      </c>
      <c r="K196" s="165">
        <v>13.423159999999999</v>
      </c>
      <c r="L196" s="165">
        <v>2224.1558500000001</v>
      </c>
      <c r="M196" s="165">
        <v>8119.6785300000001</v>
      </c>
      <c r="N196" s="165">
        <v>0</v>
      </c>
      <c r="O196" s="165">
        <v>8119.6785300000001</v>
      </c>
      <c r="P196" s="165">
        <v>10330.41122</v>
      </c>
      <c r="Q196" s="165">
        <v>13.423159999999999</v>
      </c>
      <c r="R196" s="166">
        <v>10343.83438</v>
      </c>
    </row>
    <row r="197" spans="1:18" ht="13.2">
      <c r="A197" s="167"/>
      <c r="B197" s="167"/>
      <c r="C197" s="168" t="s">
        <v>175</v>
      </c>
      <c r="D197" s="169">
        <v>11092.37968</v>
      </c>
      <c r="E197" s="121">
        <v>0</v>
      </c>
      <c r="F197" s="121">
        <v>11092.37968</v>
      </c>
      <c r="G197" s="121">
        <v>7.0000000000000007E-5</v>
      </c>
      <c r="H197" s="121">
        <v>0</v>
      </c>
      <c r="I197" s="121">
        <v>7.0000000000000007E-5</v>
      </c>
      <c r="J197" s="121">
        <v>514.26415999999995</v>
      </c>
      <c r="K197" s="121">
        <v>5.8687700000000005</v>
      </c>
      <c r="L197" s="121">
        <v>520.13292999999999</v>
      </c>
      <c r="M197" s="121">
        <v>2160.5509500000003</v>
      </c>
      <c r="N197" s="121">
        <v>297.83979999999997</v>
      </c>
      <c r="O197" s="121">
        <v>2458.39075</v>
      </c>
      <c r="P197" s="121">
        <v>2674.8151800000001</v>
      </c>
      <c r="Q197" s="121">
        <v>303.70857000000001</v>
      </c>
      <c r="R197" s="170">
        <v>2978.5237499999998</v>
      </c>
    </row>
    <row r="198" spans="1:18" ht="13.2">
      <c r="A198" s="163" t="s">
        <v>849</v>
      </c>
      <c r="B198" s="836"/>
      <c r="C198" s="836"/>
      <c r="D198" s="164">
        <v>98894.810649999999</v>
      </c>
      <c r="E198" s="165">
        <v>0</v>
      </c>
      <c r="F198" s="165">
        <v>98894.810649999999</v>
      </c>
      <c r="G198" s="165">
        <v>7.0000000000000007E-5</v>
      </c>
      <c r="H198" s="165">
        <v>0</v>
      </c>
      <c r="I198" s="165">
        <v>7.0000000000000007E-5</v>
      </c>
      <c r="J198" s="165">
        <v>8171.7751699999999</v>
      </c>
      <c r="K198" s="165">
        <v>54.28819</v>
      </c>
      <c r="L198" s="165">
        <v>8226.0633600000001</v>
      </c>
      <c r="M198" s="165">
        <v>14721.80632</v>
      </c>
      <c r="N198" s="165">
        <v>302.39022999999997</v>
      </c>
      <c r="O198" s="165">
        <v>15024.196550000001</v>
      </c>
      <c r="P198" s="165">
        <v>22893.581560000002</v>
      </c>
      <c r="Q198" s="165">
        <v>356.67842000000002</v>
      </c>
      <c r="R198" s="166">
        <v>23250.259979999999</v>
      </c>
    </row>
    <row r="199" spans="1:18" ht="13.2">
      <c r="A199" s="163" t="s">
        <v>21</v>
      </c>
      <c r="B199" s="163" t="s">
        <v>274</v>
      </c>
      <c r="C199" s="163" t="s">
        <v>275</v>
      </c>
      <c r="D199" s="164">
        <v>404.48316</v>
      </c>
      <c r="E199" s="165">
        <v>0</v>
      </c>
      <c r="F199" s="165">
        <v>404.48316</v>
      </c>
      <c r="G199" s="165">
        <v>0</v>
      </c>
      <c r="H199" s="165">
        <v>0</v>
      </c>
      <c r="I199" s="165">
        <v>0</v>
      </c>
      <c r="J199" s="165">
        <v>0</v>
      </c>
      <c r="K199" s="165">
        <v>0</v>
      </c>
      <c r="L199" s="165">
        <v>0</v>
      </c>
      <c r="M199" s="165">
        <v>0</v>
      </c>
      <c r="N199" s="165">
        <v>0</v>
      </c>
      <c r="O199" s="165">
        <v>0</v>
      </c>
      <c r="P199" s="165">
        <v>0</v>
      </c>
      <c r="Q199" s="165">
        <v>0</v>
      </c>
      <c r="R199" s="166">
        <v>0</v>
      </c>
    </row>
    <row r="200" spans="1:18" ht="13.2">
      <c r="A200" s="167"/>
      <c r="B200" s="163" t="s">
        <v>276</v>
      </c>
      <c r="C200" s="163" t="s">
        <v>277</v>
      </c>
      <c r="D200" s="164">
        <v>13256.06769</v>
      </c>
      <c r="E200" s="165">
        <v>0</v>
      </c>
      <c r="F200" s="165">
        <v>13256.06769</v>
      </c>
      <c r="G200" s="165">
        <v>0</v>
      </c>
      <c r="H200" s="165">
        <v>0</v>
      </c>
      <c r="I200" s="165">
        <v>0</v>
      </c>
      <c r="J200" s="165">
        <v>427.38718999999998</v>
      </c>
      <c r="K200" s="165">
        <v>1.848E-2</v>
      </c>
      <c r="L200" s="165">
        <v>427.40566999999999</v>
      </c>
      <c r="M200" s="165">
        <v>1106.26776</v>
      </c>
      <c r="N200" s="165">
        <v>0</v>
      </c>
      <c r="O200" s="165">
        <v>1106.26776</v>
      </c>
      <c r="P200" s="165">
        <v>1533.6549499999999</v>
      </c>
      <c r="Q200" s="165">
        <v>1.848E-2</v>
      </c>
      <c r="R200" s="166">
        <v>1533.6734299999998</v>
      </c>
    </row>
    <row r="201" spans="1:18" ht="13.2">
      <c r="A201" s="167"/>
      <c r="B201" s="167"/>
      <c r="C201" s="168" t="s">
        <v>276</v>
      </c>
      <c r="D201" s="169">
        <v>15623.769829999999</v>
      </c>
      <c r="E201" s="121">
        <v>0</v>
      </c>
      <c r="F201" s="121">
        <v>15623.769829999999</v>
      </c>
      <c r="G201" s="121">
        <v>0</v>
      </c>
      <c r="H201" s="121">
        <v>0</v>
      </c>
      <c r="I201" s="121">
        <v>0</v>
      </c>
      <c r="J201" s="121">
        <v>363.61768999999998</v>
      </c>
      <c r="K201" s="121">
        <v>0</v>
      </c>
      <c r="L201" s="121">
        <v>363.61768999999998</v>
      </c>
      <c r="M201" s="121">
        <v>498.36765000000003</v>
      </c>
      <c r="N201" s="121">
        <v>0</v>
      </c>
      <c r="O201" s="121">
        <v>498.36765000000003</v>
      </c>
      <c r="P201" s="121">
        <v>861.98534000000006</v>
      </c>
      <c r="Q201" s="121">
        <v>0</v>
      </c>
      <c r="R201" s="170">
        <v>861.98533999999995</v>
      </c>
    </row>
    <row r="202" spans="1:18" ht="13.2">
      <c r="A202" s="167"/>
      <c r="B202" s="163" t="s">
        <v>176</v>
      </c>
      <c r="C202" s="163" t="s">
        <v>177</v>
      </c>
      <c r="D202" s="164">
        <v>40145.386630000001</v>
      </c>
      <c r="E202" s="165">
        <v>0</v>
      </c>
      <c r="F202" s="165">
        <v>40145.386630000001</v>
      </c>
      <c r="G202" s="165">
        <v>0.12988999999999998</v>
      </c>
      <c r="H202" s="165">
        <v>0</v>
      </c>
      <c r="I202" s="165">
        <v>0.12988999999999998</v>
      </c>
      <c r="J202" s="165">
        <v>1680.3524100000002</v>
      </c>
      <c r="K202" s="165">
        <v>4.4000000000000002E-4</v>
      </c>
      <c r="L202" s="165">
        <v>1680.35285</v>
      </c>
      <c r="M202" s="165">
        <v>1637.5399199999999</v>
      </c>
      <c r="N202" s="165">
        <v>0</v>
      </c>
      <c r="O202" s="165">
        <v>1637.5399199999999</v>
      </c>
      <c r="P202" s="165">
        <v>3318.0222199999998</v>
      </c>
      <c r="Q202" s="165">
        <v>4.4000000000000002E-4</v>
      </c>
      <c r="R202" s="166">
        <v>3318.0226600000001</v>
      </c>
    </row>
    <row r="203" spans="1:18" ht="13.2">
      <c r="A203" s="167"/>
      <c r="B203" s="163" t="s">
        <v>178</v>
      </c>
      <c r="C203" s="163" t="s">
        <v>178</v>
      </c>
      <c r="D203" s="164">
        <v>54105.664140000001</v>
      </c>
      <c r="E203" s="165">
        <v>0</v>
      </c>
      <c r="F203" s="165">
        <v>54105.664140000001</v>
      </c>
      <c r="G203" s="165">
        <v>2.017E-2</v>
      </c>
      <c r="H203" s="165">
        <v>0</v>
      </c>
      <c r="I203" s="165">
        <v>2.017E-2</v>
      </c>
      <c r="J203" s="165">
        <v>776.45063000000005</v>
      </c>
      <c r="K203" s="165">
        <v>1.60666</v>
      </c>
      <c r="L203" s="165">
        <v>778.05729000000008</v>
      </c>
      <c r="M203" s="165">
        <v>1892.3728700000001</v>
      </c>
      <c r="N203" s="165">
        <v>21.916550000000001</v>
      </c>
      <c r="O203" s="165">
        <v>1914.2894199999998</v>
      </c>
      <c r="P203" s="165">
        <v>2668.8436699999997</v>
      </c>
      <c r="Q203" s="165">
        <v>23.523209999999999</v>
      </c>
      <c r="R203" s="166">
        <v>2692.36688</v>
      </c>
    </row>
    <row r="204" spans="1:18" ht="13.2">
      <c r="A204" s="167"/>
      <c r="B204" s="163" t="s">
        <v>21</v>
      </c>
      <c r="C204" s="163" t="s">
        <v>179</v>
      </c>
      <c r="D204" s="164">
        <v>60633.973509999996</v>
      </c>
      <c r="E204" s="165">
        <v>0</v>
      </c>
      <c r="F204" s="165">
        <v>60633.973509999996</v>
      </c>
      <c r="G204" s="165">
        <v>9.5700000000000004E-3</v>
      </c>
      <c r="H204" s="165">
        <v>0</v>
      </c>
      <c r="I204" s="165">
        <v>9.5700000000000004E-3</v>
      </c>
      <c r="J204" s="165">
        <v>4008.0235200000002</v>
      </c>
      <c r="K204" s="165">
        <v>3.6999999999999999E-4</v>
      </c>
      <c r="L204" s="165">
        <v>4008.0238899999995</v>
      </c>
      <c r="M204" s="165">
        <v>819.56348000000003</v>
      </c>
      <c r="N204" s="165">
        <v>0</v>
      </c>
      <c r="O204" s="165">
        <v>819.56348000000003</v>
      </c>
      <c r="P204" s="165">
        <v>4827.5965699999997</v>
      </c>
      <c r="Q204" s="165">
        <v>3.6999999999999999E-4</v>
      </c>
      <c r="R204" s="166">
        <v>4827.5969399999994</v>
      </c>
    </row>
    <row r="205" spans="1:18" ht="13.2">
      <c r="A205" s="167"/>
      <c r="B205" s="167"/>
      <c r="C205" s="168" t="s">
        <v>217</v>
      </c>
      <c r="D205" s="169">
        <v>41225.161900000006</v>
      </c>
      <c r="E205" s="121">
        <v>0</v>
      </c>
      <c r="F205" s="121">
        <v>41225.161900000006</v>
      </c>
      <c r="G205" s="121">
        <v>0</v>
      </c>
      <c r="H205" s="121">
        <v>0</v>
      </c>
      <c r="I205" s="121">
        <v>0</v>
      </c>
      <c r="J205" s="121">
        <v>2497.1292100000001</v>
      </c>
      <c r="K205" s="121">
        <v>0</v>
      </c>
      <c r="L205" s="121">
        <v>2497.1292100000001</v>
      </c>
      <c r="M205" s="121">
        <v>328.82443000000001</v>
      </c>
      <c r="N205" s="121">
        <v>0</v>
      </c>
      <c r="O205" s="121">
        <v>328.82443000000001</v>
      </c>
      <c r="P205" s="121">
        <v>2825.9536400000002</v>
      </c>
      <c r="Q205" s="121">
        <v>0</v>
      </c>
      <c r="R205" s="170">
        <v>2825.9536399999997</v>
      </c>
    </row>
    <row r="206" spans="1:18" ht="13.2">
      <c r="A206" s="167"/>
      <c r="B206" s="167"/>
      <c r="C206" s="168" t="s">
        <v>21</v>
      </c>
      <c r="D206" s="169">
        <v>263546.87064000004</v>
      </c>
      <c r="E206" s="121">
        <v>0</v>
      </c>
      <c r="F206" s="121">
        <v>263546.87064000004</v>
      </c>
      <c r="G206" s="121">
        <v>12.070049999999998</v>
      </c>
      <c r="H206" s="121">
        <v>0</v>
      </c>
      <c r="I206" s="121">
        <v>12.070049999999998</v>
      </c>
      <c r="J206" s="121">
        <v>7610.24982</v>
      </c>
      <c r="K206" s="121">
        <v>32.329750000000004</v>
      </c>
      <c r="L206" s="121">
        <v>7642.579569999999</v>
      </c>
      <c r="M206" s="121">
        <v>14558.81676</v>
      </c>
      <c r="N206" s="121">
        <v>232.36261999999999</v>
      </c>
      <c r="O206" s="121">
        <v>14791.17938</v>
      </c>
      <c r="P206" s="121">
        <v>22181.136629999997</v>
      </c>
      <c r="Q206" s="121">
        <v>264.69236999999998</v>
      </c>
      <c r="R206" s="170">
        <v>22445.829000000002</v>
      </c>
    </row>
    <row r="207" spans="1:18" ht="13.2">
      <c r="A207" s="167"/>
      <c r="B207" s="167"/>
      <c r="C207" s="168" t="s">
        <v>180</v>
      </c>
      <c r="D207" s="169">
        <v>60222.149669999999</v>
      </c>
      <c r="E207" s="121">
        <v>0</v>
      </c>
      <c r="F207" s="121">
        <v>60222.149669999999</v>
      </c>
      <c r="G207" s="121">
        <v>5.1720000000000002E-2</v>
      </c>
      <c r="H207" s="121">
        <v>0</v>
      </c>
      <c r="I207" s="121">
        <v>5.1720000000000002E-2</v>
      </c>
      <c r="J207" s="121">
        <v>1834.5713500000002</v>
      </c>
      <c r="K207" s="121">
        <v>4.53688</v>
      </c>
      <c r="L207" s="121">
        <v>1839.10823</v>
      </c>
      <c r="M207" s="121">
        <v>1646.8870099999999</v>
      </c>
      <c r="N207" s="121">
        <v>0</v>
      </c>
      <c r="O207" s="121">
        <v>1646.8870099999999</v>
      </c>
      <c r="P207" s="121">
        <v>3481.51008</v>
      </c>
      <c r="Q207" s="121">
        <v>4.53688</v>
      </c>
      <c r="R207" s="170">
        <v>3486.0469600000001</v>
      </c>
    </row>
    <row r="208" spans="1:18" ht="13.2">
      <c r="A208" s="167"/>
      <c r="B208" s="167"/>
      <c r="C208" s="168" t="s">
        <v>351</v>
      </c>
      <c r="D208" s="169">
        <v>3345.8768399999999</v>
      </c>
      <c r="E208" s="121">
        <v>0</v>
      </c>
      <c r="F208" s="121">
        <v>3345.8768399999999</v>
      </c>
      <c r="G208" s="121">
        <v>0</v>
      </c>
      <c r="H208" s="121">
        <v>0</v>
      </c>
      <c r="I208" s="121">
        <v>0</v>
      </c>
      <c r="J208" s="121">
        <v>0</v>
      </c>
      <c r="K208" s="121">
        <v>0</v>
      </c>
      <c r="L208" s="121">
        <v>0</v>
      </c>
      <c r="M208" s="121">
        <v>0</v>
      </c>
      <c r="N208" s="121">
        <v>0</v>
      </c>
      <c r="O208" s="121">
        <v>0</v>
      </c>
      <c r="P208" s="121">
        <v>0</v>
      </c>
      <c r="Q208" s="121">
        <v>0</v>
      </c>
      <c r="R208" s="170">
        <v>0</v>
      </c>
    </row>
    <row r="209" spans="1:18" ht="13.2">
      <c r="A209" s="167"/>
      <c r="B209" s="163" t="s">
        <v>278</v>
      </c>
      <c r="C209" s="163" t="s">
        <v>278</v>
      </c>
      <c r="D209" s="164">
        <v>22178.326290000001</v>
      </c>
      <c r="E209" s="165">
        <v>0</v>
      </c>
      <c r="F209" s="165">
        <v>22178.326290000001</v>
      </c>
      <c r="G209" s="165">
        <v>0</v>
      </c>
      <c r="H209" s="165">
        <v>0</v>
      </c>
      <c r="I209" s="165">
        <v>0</v>
      </c>
      <c r="J209" s="165">
        <v>784.56788000000006</v>
      </c>
      <c r="K209" s="165">
        <v>2.0690999999999997</v>
      </c>
      <c r="L209" s="165">
        <v>786.63697999999999</v>
      </c>
      <c r="M209" s="165">
        <v>555.17892000000006</v>
      </c>
      <c r="N209" s="165">
        <v>3.23631</v>
      </c>
      <c r="O209" s="165">
        <v>558.41522999999995</v>
      </c>
      <c r="P209" s="165">
        <v>1339.7468000000001</v>
      </c>
      <c r="Q209" s="165">
        <v>5.3054100000000002</v>
      </c>
      <c r="R209" s="166">
        <v>1345.0522100000001</v>
      </c>
    </row>
    <row r="210" spans="1:18" ht="13.2">
      <c r="A210" s="167"/>
      <c r="B210" s="163" t="s">
        <v>181</v>
      </c>
      <c r="C210" s="163" t="s">
        <v>181</v>
      </c>
      <c r="D210" s="164">
        <v>179637.01919000002</v>
      </c>
      <c r="E210" s="165">
        <v>0</v>
      </c>
      <c r="F210" s="165">
        <v>179637.01919000002</v>
      </c>
      <c r="G210" s="165">
        <v>0.44011</v>
      </c>
      <c r="H210" s="165">
        <v>0</v>
      </c>
      <c r="I210" s="165">
        <v>0.44011</v>
      </c>
      <c r="J210" s="165">
        <v>7791.8492400000005</v>
      </c>
      <c r="K210" s="165">
        <v>211.32360999999997</v>
      </c>
      <c r="L210" s="165">
        <v>8003.1728500000017</v>
      </c>
      <c r="M210" s="165">
        <v>8654.2112300000008</v>
      </c>
      <c r="N210" s="165">
        <v>30.550180000000001</v>
      </c>
      <c r="O210" s="165">
        <v>8684.761410000001</v>
      </c>
      <c r="P210" s="165">
        <v>16446.500580000004</v>
      </c>
      <c r="Q210" s="165">
        <v>241.87379000000001</v>
      </c>
      <c r="R210" s="166">
        <v>16688.374369999998</v>
      </c>
    </row>
    <row r="211" spans="1:18" ht="13.2">
      <c r="A211" s="167"/>
      <c r="B211" s="167"/>
      <c r="C211" s="168" t="s">
        <v>218</v>
      </c>
      <c r="D211" s="169">
        <v>9517.7368299999998</v>
      </c>
      <c r="E211" s="121">
        <v>0</v>
      </c>
      <c r="F211" s="121">
        <v>9517.7368299999998</v>
      </c>
      <c r="G211" s="121">
        <v>0</v>
      </c>
      <c r="H211" s="121">
        <v>0</v>
      </c>
      <c r="I211" s="121">
        <v>0</v>
      </c>
      <c r="J211" s="121">
        <v>923.48385999999994</v>
      </c>
      <c r="K211" s="121">
        <v>3.7359999999999997E-2</v>
      </c>
      <c r="L211" s="121">
        <v>923.52121999999997</v>
      </c>
      <c r="M211" s="121">
        <v>6.1952400000000001</v>
      </c>
      <c r="N211" s="121">
        <v>1.7999999999999998E-4</v>
      </c>
      <c r="O211" s="121">
        <v>6.1954200000000004</v>
      </c>
      <c r="P211" s="121">
        <v>929.67909999999995</v>
      </c>
      <c r="Q211" s="121">
        <v>3.7539999999999997E-2</v>
      </c>
      <c r="R211" s="170">
        <v>929.71663999999998</v>
      </c>
    </row>
    <row r="212" spans="1:18" ht="13.2">
      <c r="A212" s="167"/>
      <c r="B212" s="163" t="s">
        <v>182</v>
      </c>
      <c r="C212" s="163" t="s">
        <v>219</v>
      </c>
      <c r="D212" s="164">
        <v>9691.4114300000001</v>
      </c>
      <c r="E212" s="165">
        <v>0</v>
      </c>
      <c r="F212" s="165">
        <v>9691.4114300000001</v>
      </c>
      <c r="G212" s="165">
        <v>0</v>
      </c>
      <c r="H212" s="165">
        <v>0</v>
      </c>
      <c r="I212" s="165">
        <v>0</v>
      </c>
      <c r="J212" s="165">
        <v>816.02430000000004</v>
      </c>
      <c r="K212" s="165">
        <v>0</v>
      </c>
      <c r="L212" s="165">
        <v>816.02430000000004</v>
      </c>
      <c r="M212" s="165">
        <v>188.48781</v>
      </c>
      <c r="N212" s="165">
        <v>0</v>
      </c>
      <c r="O212" s="165">
        <v>188.48781</v>
      </c>
      <c r="P212" s="165">
        <v>1004.5121100000001</v>
      </c>
      <c r="Q212" s="165">
        <v>0</v>
      </c>
      <c r="R212" s="166">
        <v>1004.51211</v>
      </c>
    </row>
    <row r="213" spans="1:18" ht="13.2">
      <c r="A213" s="167"/>
      <c r="B213" s="167"/>
      <c r="C213" s="168" t="s">
        <v>183</v>
      </c>
      <c r="D213" s="169">
        <v>56059.580310000005</v>
      </c>
      <c r="E213" s="121">
        <v>0</v>
      </c>
      <c r="F213" s="121">
        <v>56059.580310000005</v>
      </c>
      <c r="G213" s="121">
        <v>8.5999999999999998E-4</v>
      </c>
      <c r="H213" s="121">
        <v>0</v>
      </c>
      <c r="I213" s="121">
        <v>8.5999999999999998E-4</v>
      </c>
      <c r="J213" s="121">
        <v>2200.10419</v>
      </c>
      <c r="K213" s="121">
        <v>22.00845</v>
      </c>
      <c r="L213" s="121">
        <v>2222.1126400000003</v>
      </c>
      <c r="M213" s="121">
        <v>1418.9769699999999</v>
      </c>
      <c r="N213" s="121">
        <v>99.745000000000005</v>
      </c>
      <c r="O213" s="121">
        <v>1518.7219700000001</v>
      </c>
      <c r="P213" s="121">
        <v>3619.0820199999998</v>
      </c>
      <c r="Q213" s="121">
        <v>121.75345</v>
      </c>
      <c r="R213" s="170">
        <v>3740.8354699999995</v>
      </c>
    </row>
    <row r="214" spans="1:18" ht="13.2">
      <c r="A214" s="163" t="s">
        <v>850</v>
      </c>
      <c r="B214" s="836"/>
      <c r="C214" s="836"/>
      <c r="D214" s="164">
        <v>829593.47806000023</v>
      </c>
      <c r="E214" s="165">
        <v>0</v>
      </c>
      <c r="F214" s="165">
        <v>829593.47806000023</v>
      </c>
      <c r="G214" s="165">
        <v>12.72237</v>
      </c>
      <c r="H214" s="165">
        <v>0</v>
      </c>
      <c r="I214" s="165">
        <v>12.72237</v>
      </c>
      <c r="J214" s="165">
        <v>31713.811289999998</v>
      </c>
      <c r="K214" s="165">
        <v>273.93109999999996</v>
      </c>
      <c r="L214" s="165">
        <v>31987.742389999999</v>
      </c>
      <c r="M214" s="165">
        <v>33311.690049999997</v>
      </c>
      <c r="N214" s="165">
        <v>387.81083999999998</v>
      </c>
      <c r="O214" s="165">
        <v>33699.500890000003</v>
      </c>
      <c r="P214" s="165">
        <v>65038.223709999991</v>
      </c>
      <c r="Q214" s="165">
        <v>661.74194</v>
      </c>
      <c r="R214" s="166">
        <v>65699.965649999998</v>
      </c>
    </row>
    <row r="215" spans="1:18" ht="13.2">
      <c r="A215" s="163" t="s">
        <v>22</v>
      </c>
      <c r="B215" s="163" t="s">
        <v>335</v>
      </c>
      <c r="C215" s="163" t="s">
        <v>336</v>
      </c>
      <c r="D215" s="164">
        <v>3627.8974700000003</v>
      </c>
      <c r="E215" s="165">
        <v>0</v>
      </c>
      <c r="F215" s="165">
        <v>3627.8974700000003</v>
      </c>
      <c r="G215" s="165">
        <v>0</v>
      </c>
      <c r="H215" s="165">
        <v>0</v>
      </c>
      <c r="I215" s="165">
        <v>0</v>
      </c>
      <c r="J215" s="165">
        <v>75.266990000000007</v>
      </c>
      <c r="K215" s="165">
        <v>0.42707000000000001</v>
      </c>
      <c r="L215" s="165">
        <v>75.694059999999993</v>
      </c>
      <c r="M215" s="165">
        <v>23.246449999999999</v>
      </c>
      <c r="N215" s="165">
        <v>1.5900000000000001E-3</v>
      </c>
      <c r="O215" s="165">
        <v>23.24804</v>
      </c>
      <c r="P215" s="165">
        <v>98.513440000000003</v>
      </c>
      <c r="Q215" s="165">
        <v>0.42865999999999999</v>
      </c>
      <c r="R215" s="166">
        <v>98.942100000000011</v>
      </c>
    </row>
    <row r="216" spans="1:18" ht="13.2">
      <c r="A216" s="167"/>
      <c r="B216" s="167"/>
      <c r="C216" s="168" t="s">
        <v>337</v>
      </c>
      <c r="D216" s="169">
        <v>2599.0856100000001</v>
      </c>
      <c r="E216" s="121">
        <v>0</v>
      </c>
      <c r="F216" s="121">
        <v>2599.0856100000001</v>
      </c>
      <c r="G216" s="121">
        <v>0</v>
      </c>
      <c r="H216" s="121">
        <v>0</v>
      </c>
      <c r="I216" s="121">
        <v>0</v>
      </c>
      <c r="J216" s="121">
        <v>61.894769999999994</v>
      </c>
      <c r="K216" s="121">
        <v>0.17421999999999999</v>
      </c>
      <c r="L216" s="121">
        <v>62.068989999999999</v>
      </c>
      <c r="M216" s="121">
        <v>71.32217</v>
      </c>
      <c r="N216" s="121">
        <v>2.6199999999999999E-3</v>
      </c>
      <c r="O216" s="121">
        <v>71.324789999999993</v>
      </c>
      <c r="P216" s="121">
        <v>133.21693999999999</v>
      </c>
      <c r="Q216" s="121">
        <v>0.17684</v>
      </c>
      <c r="R216" s="170">
        <v>133.39377999999999</v>
      </c>
    </row>
    <row r="217" spans="1:18" ht="13.2">
      <c r="A217" s="167"/>
      <c r="B217" s="163" t="s">
        <v>338</v>
      </c>
      <c r="C217" s="163" t="s">
        <v>339</v>
      </c>
      <c r="D217" s="164">
        <v>6643.1799800000008</v>
      </c>
      <c r="E217" s="165">
        <v>0</v>
      </c>
      <c r="F217" s="165">
        <v>6643.1799800000008</v>
      </c>
      <c r="G217" s="165">
        <v>0</v>
      </c>
      <c r="H217" s="165">
        <v>0</v>
      </c>
      <c r="I217" s="165">
        <v>0</v>
      </c>
      <c r="J217" s="165">
        <v>97.912909999999997</v>
      </c>
      <c r="K217" s="165">
        <v>2.0730000000000002E-2</v>
      </c>
      <c r="L217" s="165">
        <v>97.933639999999997</v>
      </c>
      <c r="M217" s="165">
        <v>41.102739999999997</v>
      </c>
      <c r="N217" s="165">
        <v>7.3499999999999998E-3</v>
      </c>
      <c r="O217" s="165">
        <v>41.11009</v>
      </c>
      <c r="P217" s="165">
        <v>139.01564999999999</v>
      </c>
      <c r="Q217" s="165">
        <v>2.8079999999999997E-2</v>
      </c>
      <c r="R217" s="166">
        <v>139.04373000000001</v>
      </c>
    </row>
    <row r="218" spans="1:18" ht="13.2">
      <c r="A218" s="167"/>
      <c r="B218" s="163" t="s">
        <v>340</v>
      </c>
      <c r="C218" s="163" t="s">
        <v>341</v>
      </c>
      <c r="D218" s="164">
        <v>8918.5943100000004</v>
      </c>
      <c r="E218" s="165">
        <v>0</v>
      </c>
      <c r="F218" s="165">
        <v>8918.5943100000004</v>
      </c>
      <c r="G218" s="165">
        <v>0</v>
      </c>
      <c r="H218" s="165">
        <v>0</v>
      </c>
      <c r="I218" s="165">
        <v>0</v>
      </c>
      <c r="J218" s="165">
        <v>394.33615999999995</v>
      </c>
      <c r="K218" s="165">
        <v>0.41772000000000004</v>
      </c>
      <c r="L218" s="165">
        <v>394.75387999999998</v>
      </c>
      <c r="M218" s="165">
        <v>215.12268</v>
      </c>
      <c r="N218" s="165">
        <v>2.9999999999999997E-4</v>
      </c>
      <c r="O218" s="165">
        <v>215.12298000000001</v>
      </c>
      <c r="P218" s="165">
        <v>609.45884000000001</v>
      </c>
      <c r="Q218" s="165">
        <v>0.41802000000000006</v>
      </c>
      <c r="R218" s="166">
        <v>609.87685999999997</v>
      </c>
    </row>
    <row r="219" spans="1:18" ht="13.2">
      <c r="A219" s="167"/>
      <c r="B219" s="163" t="s">
        <v>22</v>
      </c>
      <c r="C219" s="163" t="s">
        <v>22</v>
      </c>
      <c r="D219" s="164">
        <v>76323.024260000006</v>
      </c>
      <c r="E219" s="165">
        <v>0</v>
      </c>
      <c r="F219" s="165">
        <v>76323.024260000006</v>
      </c>
      <c r="G219" s="165">
        <v>0.31586999999999998</v>
      </c>
      <c r="H219" s="165">
        <v>0</v>
      </c>
      <c r="I219" s="165">
        <v>0.31586999999999998</v>
      </c>
      <c r="J219" s="165">
        <v>3541.33446</v>
      </c>
      <c r="K219" s="165">
        <v>87.75985</v>
      </c>
      <c r="L219" s="165">
        <v>3629.09431</v>
      </c>
      <c r="M219" s="165">
        <v>5185.8827499999989</v>
      </c>
      <c r="N219" s="165">
        <v>281.55889000000002</v>
      </c>
      <c r="O219" s="165">
        <v>5467.44164</v>
      </c>
      <c r="P219" s="165">
        <v>8727.5330799999992</v>
      </c>
      <c r="Q219" s="165">
        <v>369.31873999999999</v>
      </c>
      <c r="R219" s="166">
        <v>9096.8518199999999</v>
      </c>
    </row>
    <row r="220" spans="1:18" ht="13.2">
      <c r="A220" s="167"/>
      <c r="B220" s="163" t="s">
        <v>184</v>
      </c>
      <c r="C220" s="163" t="s">
        <v>185</v>
      </c>
      <c r="D220" s="164">
        <v>143359.32327999998</v>
      </c>
      <c r="E220" s="165">
        <v>0</v>
      </c>
      <c r="F220" s="165">
        <v>143359.32327999998</v>
      </c>
      <c r="G220" s="165">
        <v>0.35949000000000003</v>
      </c>
      <c r="H220" s="165">
        <v>0</v>
      </c>
      <c r="I220" s="165">
        <v>0.35949000000000003</v>
      </c>
      <c r="J220" s="165">
        <v>4009.4966799999997</v>
      </c>
      <c r="K220" s="165">
        <v>285.74641000000003</v>
      </c>
      <c r="L220" s="165">
        <v>4295.2430899999999</v>
      </c>
      <c r="M220" s="165">
        <v>5251.1492199999993</v>
      </c>
      <c r="N220" s="165">
        <v>10.794540000000001</v>
      </c>
      <c r="O220" s="165">
        <v>5261.9437600000001</v>
      </c>
      <c r="P220" s="165">
        <v>9261.0053899999984</v>
      </c>
      <c r="Q220" s="165">
        <v>296.54095000000001</v>
      </c>
      <c r="R220" s="166">
        <v>9557.546339999999</v>
      </c>
    </row>
    <row r="221" spans="1:18" ht="13.2">
      <c r="A221" s="167"/>
      <c r="B221" s="163" t="s">
        <v>342</v>
      </c>
      <c r="C221" s="163" t="s">
        <v>342</v>
      </c>
      <c r="D221" s="164">
        <v>5527.7750700000006</v>
      </c>
      <c r="E221" s="165">
        <v>0</v>
      </c>
      <c r="F221" s="165">
        <v>5527.7750700000006</v>
      </c>
      <c r="G221" s="165">
        <v>0</v>
      </c>
      <c r="H221" s="165">
        <v>0</v>
      </c>
      <c r="I221" s="165">
        <v>0</v>
      </c>
      <c r="J221" s="165">
        <v>162.98163</v>
      </c>
      <c r="K221" s="165">
        <v>0</v>
      </c>
      <c r="L221" s="165">
        <v>162.98163</v>
      </c>
      <c r="M221" s="165">
        <v>51.493929999999999</v>
      </c>
      <c r="N221" s="165">
        <v>4.0300000000000006E-3</v>
      </c>
      <c r="O221" s="165">
        <v>51.497959999999999</v>
      </c>
      <c r="P221" s="165">
        <v>214.47556</v>
      </c>
      <c r="Q221" s="165">
        <v>4.0300000000000006E-3</v>
      </c>
      <c r="R221" s="166">
        <v>214.47959</v>
      </c>
    </row>
    <row r="222" spans="1:18" ht="13.2">
      <c r="A222" s="167"/>
      <c r="B222" s="163" t="s">
        <v>343</v>
      </c>
      <c r="C222" s="163" t="s">
        <v>344</v>
      </c>
      <c r="D222" s="164">
        <v>4187.4270400000005</v>
      </c>
      <c r="E222" s="165">
        <v>0</v>
      </c>
      <c r="F222" s="165">
        <v>4187.4270400000005</v>
      </c>
      <c r="G222" s="165">
        <v>0</v>
      </c>
      <c r="H222" s="165">
        <v>0</v>
      </c>
      <c r="I222" s="165">
        <v>0</v>
      </c>
      <c r="J222" s="165">
        <v>307.03674000000001</v>
      </c>
      <c r="K222" s="165">
        <v>0</v>
      </c>
      <c r="L222" s="165">
        <v>307.03674000000001</v>
      </c>
      <c r="M222" s="165">
        <v>38.406260000000003</v>
      </c>
      <c r="N222" s="165">
        <v>0</v>
      </c>
      <c r="O222" s="165">
        <v>38.406260000000003</v>
      </c>
      <c r="P222" s="165">
        <v>345.44299999999998</v>
      </c>
      <c r="Q222" s="165">
        <v>0</v>
      </c>
      <c r="R222" s="166">
        <v>345.44299999999998</v>
      </c>
    </row>
    <row r="223" spans="1:18" ht="13.2">
      <c r="A223" s="167"/>
      <c r="B223" s="163" t="s">
        <v>345</v>
      </c>
      <c r="C223" s="163" t="s">
        <v>345</v>
      </c>
      <c r="D223" s="164">
        <v>4090.7254600000001</v>
      </c>
      <c r="E223" s="165">
        <v>0</v>
      </c>
      <c r="F223" s="165">
        <v>4090.7254600000001</v>
      </c>
      <c r="G223" s="165">
        <v>0</v>
      </c>
      <c r="H223" s="165">
        <v>0</v>
      </c>
      <c r="I223" s="165">
        <v>0</v>
      </c>
      <c r="J223" s="165">
        <v>56.08428</v>
      </c>
      <c r="K223" s="165">
        <v>0</v>
      </c>
      <c r="L223" s="165">
        <v>56.08428</v>
      </c>
      <c r="M223" s="165">
        <v>15.63053</v>
      </c>
      <c r="N223" s="165">
        <v>0</v>
      </c>
      <c r="O223" s="165">
        <v>15.63053</v>
      </c>
      <c r="P223" s="165">
        <v>71.71481</v>
      </c>
      <c r="Q223" s="165">
        <v>0</v>
      </c>
      <c r="R223" s="166">
        <v>71.71481</v>
      </c>
    </row>
    <row r="224" spans="1:18" ht="13.2">
      <c r="A224" s="163" t="s">
        <v>851</v>
      </c>
      <c r="B224" s="836"/>
      <c r="C224" s="836"/>
      <c r="D224" s="164">
        <v>255277.03247999997</v>
      </c>
      <c r="E224" s="165">
        <v>0</v>
      </c>
      <c r="F224" s="165">
        <v>255277.03247999997</v>
      </c>
      <c r="G224" s="165">
        <v>0.67535999999999996</v>
      </c>
      <c r="H224" s="165">
        <v>0</v>
      </c>
      <c r="I224" s="165">
        <v>0.67535999999999996</v>
      </c>
      <c r="J224" s="165">
        <v>8706.3446199999998</v>
      </c>
      <c r="K224" s="165">
        <v>374.54600000000005</v>
      </c>
      <c r="L224" s="165">
        <v>9080.8906199999983</v>
      </c>
      <c r="M224" s="165">
        <v>10893.356729999996</v>
      </c>
      <c r="N224" s="165">
        <v>292.36932000000002</v>
      </c>
      <c r="O224" s="165">
        <v>11185.726050000001</v>
      </c>
      <c r="P224" s="165">
        <v>19600.376709999993</v>
      </c>
      <c r="Q224" s="165">
        <v>666.91532000000007</v>
      </c>
      <c r="R224" s="166">
        <v>20267.292030000001</v>
      </c>
    </row>
    <row r="225" spans="1:18" ht="13.2">
      <c r="A225" s="163" t="s">
        <v>186</v>
      </c>
      <c r="B225" s="163" t="s">
        <v>292</v>
      </c>
      <c r="C225" s="163" t="s">
        <v>293</v>
      </c>
      <c r="D225" s="164">
        <v>5661.3085000000001</v>
      </c>
      <c r="E225" s="165">
        <v>0</v>
      </c>
      <c r="F225" s="165">
        <v>5661.3085000000001</v>
      </c>
      <c r="G225" s="165">
        <v>0</v>
      </c>
      <c r="H225" s="165">
        <v>0</v>
      </c>
      <c r="I225" s="165">
        <v>0</v>
      </c>
      <c r="J225" s="165">
        <v>0</v>
      </c>
      <c r="K225" s="165">
        <v>0</v>
      </c>
      <c r="L225" s="165">
        <v>0</v>
      </c>
      <c r="M225" s="165">
        <v>0</v>
      </c>
      <c r="N225" s="165">
        <v>0</v>
      </c>
      <c r="O225" s="165">
        <v>0</v>
      </c>
      <c r="P225" s="165">
        <v>0</v>
      </c>
      <c r="Q225" s="165">
        <v>0</v>
      </c>
      <c r="R225" s="166">
        <v>0</v>
      </c>
    </row>
    <row r="226" spans="1:18" ht="13.2">
      <c r="A226" s="167"/>
      <c r="B226" s="163" t="s">
        <v>187</v>
      </c>
      <c r="C226" s="163" t="s">
        <v>187</v>
      </c>
      <c r="D226" s="164">
        <v>85419.275429999994</v>
      </c>
      <c r="E226" s="165">
        <v>0</v>
      </c>
      <c r="F226" s="165">
        <v>85419.275429999994</v>
      </c>
      <c r="G226" s="165">
        <v>1.4323800000000002</v>
      </c>
      <c r="H226" s="165">
        <v>0</v>
      </c>
      <c r="I226" s="165">
        <v>1.4323800000000002</v>
      </c>
      <c r="J226" s="165">
        <v>3439.1194100000002</v>
      </c>
      <c r="K226" s="165">
        <v>4.0605099999999998</v>
      </c>
      <c r="L226" s="165">
        <v>3443.17992</v>
      </c>
      <c r="M226" s="165">
        <v>1268.27619</v>
      </c>
      <c r="N226" s="165">
        <v>0</v>
      </c>
      <c r="O226" s="165">
        <v>1268.27619</v>
      </c>
      <c r="P226" s="165">
        <v>4708.8279799999991</v>
      </c>
      <c r="Q226" s="165">
        <v>4.0605099999999998</v>
      </c>
      <c r="R226" s="166">
        <v>4712.8884900000003</v>
      </c>
    </row>
    <row r="227" spans="1:18" ht="13.2">
      <c r="A227" s="167"/>
      <c r="B227" s="163" t="s">
        <v>186</v>
      </c>
      <c r="C227" s="163" t="s">
        <v>188</v>
      </c>
      <c r="D227" s="164">
        <v>164397.59719999999</v>
      </c>
      <c r="E227" s="165">
        <v>0</v>
      </c>
      <c r="F227" s="165">
        <v>164397.59719999999</v>
      </c>
      <c r="G227" s="165">
        <v>0.24659</v>
      </c>
      <c r="H227" s="165">
        <v>0</v>
      </c>
      <c r="I227" s="165">
        <v>0.24659</v>
      </c>
      <c r="J227" s="165">
        <v>5163.7527300000002</v>
      </c>
      <c r="K227" s="165">
        <v>3.1108899999999999</v>
      </c>
      <c r="L227" s="165">
        <v>5166.8636200000001</v>
      </c>
      <c r="M227" s="165">
        <v>5094.5262400000001</v>
      </c>
      <c r="N227" s="165">
        <v>50.685130000000008</v>
      </c>
      <c r="O227" s="165">
        <v>5145.21137</v>
      </c>
      <c r="P227" s="165">
        <v>10258.52556</v>
      </c>
      <c r="Q227" s="165">
        <v>53.796019999999999</v>
      </c>
      <c r="R227" s="166">
        <v>10312.32158</v>
      </c>
    </row>
    <row r="228" spans="1:18" ht="13.2">
      <c r="A228" s="167"/>
      <c r="B228" s="167"/>
      <c r="C228" s="168" t="s">
        <v>352</v>
      </c>
      <c r="D228" s="169">
        <v>7346.7467699999997</v>
      </c>
      <c r="E228" s="121">
        <v>0</v>
      </c>
      <c r="F228" s="121">
        <v>7346.7467699999997</v>
      </c>
      <c r="G228" s="121">
        <v>0</v>
      </c>
      <c r="H228" s="121">
        <v>0</v>
      </c>
      <c r="I228" s="121">
        <v>0</v>
      </c>
      <c r="J228" s="121">
        <v>0</v>
      </c>
      <c r="K228" s="121">
        <v>0</v>
      </c>
      <c r="L228" s="121">
        <v>0</v>
      </c>
      <c r="M228" s="121">
        <v>0</v>
      </c>
      <c r="N228" s="121">
        <v>0</v>
      </c>
      <c r="O228" s="121">
        <v>0</v>
      </c>
      <c r="P228" s="121">
        <v>0</v>
      </c>
      <c r="Q228" s="121">
        <v>0</v>
      </c>
      <c r="R228" s="170">
        <v>0</v>
      </c>
    </row>
    <row r="229" spans="1:18" ht="13.2">
      <c r="A229" s="167"/>
      <c r="B229" s="163" t="s">
        <v>294</v>
      </c>
      <c r="C229" s="163" t="s">
        <v>294</v>
      </c>
      <c r="D229" s="164">
        <v>3531.0560699999996</v>
      </c>
      <c r="E229" s="165">
        <v>0</v>
      </c>
      <c r="F229" s="165">
        <v>3531.0560699999996</v>
      </c>
      <c r="G229" s="165">
        <v>0</v>
      </c>
      <c r="H229" s="165">
        <v>0</v>
      </c>
      <c r="I229" s="165">
        <v>0</v>
      </c>
      <c r="J229" s="165">
        <v>0</v>
      </c>
      <c r="K229" s="165">
        <v>0</v>
      </c>
      <c r="L229" s="165">
        <v>0</v>
      </c>
      <c r="M229" s="165">
        <v>0</v>
      </c>
      <c r="N229" s="165">
        <v>0</v>
      </c>
      <c r="O229" s="165">
        <v>0</v>
      </c>
      <c r="P229" s="165">
        <v>0</v>
      </c>
      <c r="Q229" s="165">
        <v>0</v>
      </c>
      <c r="R229" s="166">
        <v>0</v>
      </c>
    </row>
    <row r="230" spans="1:18" ht="13.2">
      <c r="A230" s="163" t="s">
        <v>852</v>
      </c>
      <c r="B230" s="836"/>
      <c r="C230" s="836"/>
      <c r="D230" s="164">
        <v>266355.98397</v>
      </c>
      <c r="E230" s="165">
        <v>0</v>
      </c>
      <c r="F230" s="165">
        <v>266355.98397</v>
      </c>
      <c r="G230" s="165">
        <v>1.6789700000000001</v>
      </c>
      <c r="H230" s="165">
        <v>0</v>
      </c>
      <c r="I230" s="165">
        <v>1.6789700000000001</v>
      </c>
      <c r="J230" s="165">
        <v>8602.8721400000013</v>
      </c>
      <c r="K230" s="165">
        <v>7.1713999999999993</v>
      </c>
      <c r="L230" s="165">
        <v>8610.0435399999988</v>
      </c>
      <c r="M230" s="165">
        <v>6362.8024299999997</v>
      </c>
      <c r="N230" s="165">
        <v>50.685130000000008</v>
      </c>
      <c r="O230" s="165">
        <v>6413.4875600000005</v>
      </c>
      <c r="P230" s="165">
        <v>14967.353539999998</v>
      </c>
      <c r="Q230" s="165">
        <v>57.856529999999999</v>
      </c>
      <c r="R230" s="166">
        <v>15025.210070000001</v>
      </c>
    </row>
    <row r="231" spans="1:18" ht="13.2">
      <c r="A231" s="163" t="s">
        <v>24</v>
      </c>
      <c r="B231" s="163" t="s">
        <v>24</v>
      </c>
      <c r="C231" s="163" t="s">
        <v>220</v>
      </c>
      <c r="D231" s="164">
        <v>42966.82847</v>
      </c>
      <c r="E231" s="165">
        <v>0</v>
      </c>
      <c r="F231" s="165">
        <v>42966.82847</v>
      </c>
      <c r="G231" s="165">
        <v>0</v>
      </c>
      <c r="H231" s="165">
        <v>0</v>
      </c>
      <c r="I231" s="165">
        <v>0</v>
      </c>
      <c r="J231" s="165">
        <v>2019.18994</v>
      </c>
      <c r="K231" s="165">
        <v>1.0528199999999999</v>
      </c>
      <c r="L231" s="165">
        <v>2020.2427600000001</v>
      </c>
      <c r="M231" s="165">
        <v>3056.9335799999999</v>
      </c>
      <c r="N231" s="165">
        <v>0.15567</v>
      </c>
      <c r="O231" s="165">
        <v>3057.08925</v>
      </c>
      <c r="P231" s="165">
        <v>5076.1235199999992</v>
      </c>
      <c r="Q231" s="165">
        <v>1.2084900000000001</v>
      </c>
      <c r="R231" s="166">
        <v>5077.3320100000001</v>
      </c>
    </row>
    <row r="232" spans="1:18" ht="13.2">
      <c r="A232" s="167"/>
      <c r="B232" s="167"/>
      <c r="C232" s="168" t="s">
        <v>24</v>
      </c>
      <c r="D232" s="169">
        <v>133486.97933999999</v>
      </c>
      <c r="E232" s="121">
        <v>1.35507</v>
      </c>
      <c r="F232" s="121">
        <v>133488.33441000001</v>
      </c>
      <c r="G232" s="121">
        <v>0.69353999999999993</v>
      </c>
      <c r="H232" s="121">
        <v>0</v>
      </c>
      <c r="I232" s="121">
        <v>0.69353999999999993</v>
      </c>
      <c r="J232" s="121">
        <v>6620.7069199999996</v>
      </c>
      <c r="K232" s="121">
        <v>431.44097999999997</v>
      </c>
      <c r="L232" s="121">
        <v>7052.1478999999999</v>
      </c>
      <c r="M232" s="121">
        <v>28712.73328</v>
      </c>
      <c r="N232" s="121">
        <v>401.75372999999996</v>
      </c>
      <c r="O232" s="121">
        <v>29114.487009999997</v>
      </c>
      <c r="P232" s="121">
        <v>35334.133740000005</v>
      </c>
      <c r="Q232" s="121">
        <v>833.19470999999999</v>
      </c>
      <c r="R232" s="170">
        <v>36167.328449999994</v>
      </c>
    </row>
    <row r="233" spans="1:18" ht="13.2">
      <c r="A233" s="167"/>
      <c r="B233" s="163" t="s">
        <v>279</v>
      </c>
      <c r="C233" s="163" t="s">
        <v>279</v>
      </c>
      <c r="D233" s="164">
        <v>2849.8506200000002</v>
      </c>
      <c r="E233" s="165">
        <v>0</v>
      </c>
      <c r="F233" s="165">
        <v>2849.8506200000002</v>
      </c>
      <c r="G233" s="165">
        <v>0</v>
      </c>
      <c r="H233" s="165">
        <v>0</v>
      </c>
      <c r="I233" s="165">
        <v>0</v>
      </c>
      <c r="J233" s="165">
        <v>0</v>
      </c>
      <c r="K233" s="165">
        <v>0</v>
      </c>
      <c r="L233" s="165">
        <v>0</v>
      </c>
      <c r="M233" s="165">
        <v>0</v>
      </c>
      <c r="N233" s="165">
        <v>0</v>
      </c>
      <c r="O233" s="165">
        <v>0</v>
      </c>
      <c r="P233" s="165">
        <v>0</v>
      </c>
      <c r="Q233" s="165">
        <v>0</v>
      </c>
      <c r="R233" s="166">
        <v>0</v>
      </c>
    </row>
    <row r="234" spans="1:18" ht="13.2">
      <c r="A234" s="167"/>
      <c r="B234" s="163" t="s">
        <v>280</v>
      </c>
      <c r="C234" s="163" t="s">
        <v>280</v>
      </c>
      <c r="D234" s="164">
        <v>2289.7288199999998</v>
      </c>
      <c r="E234" s="165">
        <v>0</v>
      </c>
      <c r="F234" s="165">
        <v>2289.7288199999998</v>
      </c>
      <c r="G234" s="165">
        <v>0</v>
      </c>
      <c r="H234" s="165">
        <v>0</v>
      </c>
      <c r="I234" s="165">
        <v>0</v>
      </c>
      <c r="J234" s="165">
        <v>0</v>
      </c>
      <c r="K234" s="165">
        <v>0</v>
      </c>
      <c r="L234" s="165">
        <v>0</v>
      </c>
      <c r="M234" s="165">
        <v>0</v>
      </c>
      <c r="N234" s="165">
        <v>0</v>
      </c>
      <c r="O234" s="165">
        <v>0</v>
      </c>
      <c r="P234" s="165">
        <v>0</v>
      </c>
      <c r="Q234" s="165">
        <v>0</v>
      </c>
      <c r="R234" s="166">
        <v>0</v>
      </c>
    </row>
    <row r="235" spans="1:18" ht="13.2">
      <c r="A235" s="167"/>
      <c r="B235" s="163" t="s">
        <v>281</v>
      </c>
      <c r="C235" s="163" t="s">
        <v>282</v>
      </c>
      <c r="D235" s="164">
        <v>1429.1988999999999</v>
      </c>
      <c r="E235" s="165">
        <v>0</v>
      </c>
      <c r="F235" s="165">
        <v>1429.1988999999999</v>
      </c>
      <c r="G235" s="165">
        <v>0</v>
      </c>
      <c r="H235" s="165">
        <v>0</v>
      </c>
      <c r="I235" s="165">
        <v>0</v>
      </c>
      <c r="J235" s="165">
        <v>0</v>
      </c>
      <c r="K235" s="165">
        <v>0</v>
      </c>
      <c r="L235" s="165">
        <v>0</v>
      </c>
      <c r="M235" s="165">
        <v>0</v>
      </c>
      <c r="N235" s="165">
        <v>0</v>
      </c>
      <c r="O235" s="165">
        <v>0</v>
      </c>
      <c r="P235" s="165">
        <v>0</v>
      </c>
      <c r="Q235" s="165">
        <v>0</v>
      </c>
      <c r="R235" s="166">
        <v>0</v>
      </c>
    </row>
    <row r="236" spans="1:18" ht="13.2">
      <c r="A236" s="163" t="s">
        <v>853</v>
      </c>
      <c r="B236" s="836"/>
      <c r="C236" s="836"/>
      <c r="D236" s="164">
        <v>183022.58615000002</v>
      </c>
      <c r="E236" s="165">
        <v>1.35507</v>
      </c>
      <c r="F236" s="165">
        <v>183023.94122000001</v>
      </c>
      <c r="G236" s="165">
        <v>0.69353999999999993</v>
      </c>
      <c r="H236" s="165">
        <v>0</v>
      </c>
      <c r="I236" s="165">
        <v>0.69353999999999993</v>
      </c>
      <c r="J236" s="165">
        <v>8639.8968599999989</v>
      </c>
      <c r="K236" s="165">
        <v>432.49379999999996</v>
      </c>
      <c r="L236" s="165">
        <v>9072.3906600000009</v>
      </c>
      <c r="M236" s="165">
        <v>31769.666860000001</v>
      </c>
      <c r="N236" s="165">
        <v>401.90939999999995</v>
      </c>
      <c r="O236" s="165">
        <v>32171.576259999998</v>
      </c>
      <c r="P236" s="165">
        <v>40410.257260000006</v>
      </c>
      <c r="Q236" s="165">
        <v>834.40319999999997</v>
      </c>
      <c r="R236" s="166">
        <v>41244.660459999992</v>
      </c>
    </row>
    <row r="237" spans="1:18" ht="13.2">
      <c r="A237" s="163" t="s">
        <v>25</v>
      </c>
      <c r="B237" s="163" t="s">
        <v>25</v>
      </c>
      <c r="C237" s="163" t="s">
        <v>25</v>
      </c>
      <c r="D237" s="164">
        <v>91991.310850000009</v>
      </c>
      <c r="E237" s="165">
        <v>0</v>
      </c>
      <c r="F237" s="165">
        <v>91991.310850000009</v>
      </c>
      <c r="G237" s="165">
        <v>5.9000000000000007E-3</v>
      </c>
      <c r="H237" s="165">
        <v>0</v>
      </c>
      <c r="I237" s="165">
        <v>5.9000000000000007E-3</v>
      </c>
      <c r="J237" s="165">
        <v>4914.1097899999995</v>
      </c>
      <c r="K237" s="165">
        <v>52.736510000000003</v>
      </c>
      <c r="L237" s="165">
        <v>4966.8463000000002</v>
      </c>
      <c r="M237" s="165">
        <v>4676.4277400000001</v>
      </c>
      <c r="N237" s="165">
        <v>21.422169999999998</v>
      </c>
      <c r="O237" s="165">
        <v>4697.8499099999999</v>
      </c>
      <c r="P237" s="165">
        <v>9590.5434299999997</v>
      </c>
      <c r="Q237" s="165">
        <v>74.158680000000004</v>
      </c>
      <c r="R237" s="166">
        <v>9664.7021100000002</v>
      </c>
    </row>
    <row r="238" spans="1:18" ht="13.2">
      <c r="A238" s="167"/>
      <c r="B238" s="163" t="s">
        <v>295</v>
      </c>
      <c r="C238" s="163" t="s">
        <v>296</v>
      </c>
      <c r="D238" s="164">
        <v>2857.3189199999997</v>
      </c>
      <c r="E238" s="165">
        <v>0</v>
      </c>
      <c r="F238" s="165">
        <v>2857.3189199999997</v>
      </c>
      <c r="G238" s="165">
        <v>0</v>
      </c>
      <c r="H238" s="165">
        <v>0</v>
      </c>
      <c r="I238" s="165">
        <v>0</v>
      </c>
      <c r="J238" s="165">
        <v>0</v>
      </c>
      <c r="K238" s="165">
        <v>0</v>
      </c>
      <c r="L238" s="165">
        <v>0</v>
      </c>
      <c r="M238" s="165">
        <v>0</v>
      </c>
      <c r="N238" s="165">
        <v>0</v>
      </c>
      <c r="O238" s="165">
        <v>0</v>
      </c>
      <c r="P238" s="165">
        <v>0</v>
      </c>
      <c r="Q238" s="165">
        <v>0</v>
      </c>
      <c r="R238" s="166">
        <v>0</v>
      </c>
    </row>
    <row r="239" spans="1:18" ht="13.2">
      <c r="A239" s="163" t="s">
        <v>854</v>
      </c>
      <c r="B239" s="836"/>
      <c r="C239" s="836"/>
      <c r="D239" s="164">
        <v>94848.629770000014</v>
      </c>
      <c r="E239" s="165">
        <v>0</v>
      </c>
      <c r="F239" s="165">
        <v>94848.629770000014</v>
      </c>
      <c r="G239" s="165">
        <v>5.9000000000000007E-3</v>
      </c>
      <c r="H239" s="165">
        <v>0</v>
      </c>
      <c r="I239" s="165">
        <v>5.9000000000000007E-3</v>
      </c>
      <c r="J239" s="165">
        <v>4914.1097899999995</v>
      </c>
      <c r="K239" s="165">
        <v>52.736510000000003</v>
      </c>
      <c r="L239" s="165">
        <v>4966.8463000000002</v>
      </c>
      <c r="M239" s="165">
        <v>4676.4277400000001</v>
      </c>
      <c r="N239" s="165">
        <v>21.422169999999998</v>
      </c>
      <c r="O239" s="165">
        <v>4697.8499099999999</v>
      </c>
      <c r="P239" s="165">
        <v>9590.5434299999997</v>
      </c>
      <c r="Q239" s="165">
        <v>74.158680000000004</v>
      </c>
      <c r="R239" s="166">
        <v>9664.7021100000002</v>
      </c>
    </row>
    <row r="240" spans="1:18" ht="13.2">
      <c r="A240" s="163" t="s">
        <v>26</v>
      </c>
      <c r="B240" s="163" t="s">
        <v>189</v>
      </c>
      <c r="C240" s="163" t="s">
        <v>283</v>
      </c>
      <c r="D240" s="164">
        <v>17329.298010000002</v>
      </c>
      <c r="E240" s="165">
        <v>0</v>
      </c>
      <c r="F240" s="165">
        <v>17329.298010000002</v>
      </c>
      <c r="G240" s="165">
        <v>0</v>
      </c>
      <c r="H240" s="165">
        <v>0</v>
      </c>
      <c r="I240" s="165">
        <v>0</v>
      </c>
      <c r="J240" s="165">
        <v>1088.1654199999998</v>
      </c>
      <c r="K240" s="165">
        <v>3.6950000000000004E-2</v>
      </c>
      <c r="L240" s="165">
        <v>1088.2023700000002</v>
      </c>
      <c r="M240" s="165">
        <v>178.20191</v>
      </c>
      <c r="N240" s="165">
        <v>0</v>
      </c>
      <c r="O240" s="165">
        <v>178.20191</v>
      </c>
      <c r="P240" s="165">
        <v>1266.3673299999998</v>
      </c>
      <c r="Q240" s="165">
        <v>3.6950000000000004E-2</v>
      </c>
      <c r="R240" s="166">
        <v>1266.40428</v>
      </c>
    </row>
    <row r="241" spans="1:18" ht="13.2">
      <c r="A241" s="167"/>
      <c r="B241" s="167"/>
      <c r="C241" s="168" t="s">
        <v>353</v>
      </c>
      <c r="D241" s="169">
        <v>19294.915270000001</v>
      </c>
      <c r="E241" s="121">
        <v>0</v>
      </c>
      <c r="F241" s="121">
        <v>19294.915270000001</v>
      </c>
      <c r="G241" s="121">
        <v>0</v>
      </c>
      <c r="H241" s="121">
        <v>0</v>
      </c>
      <c r="I241" s="121">
        <v>0</v>
      </c>
      <c r="J241" s="121">
        <v>0</v>
      </c>
      <c r="K241" s="121">
        <v>0</v>
      </c>
      <c r="L241" s="121">
        <v>0</v>
      </c>
      <c r="M241" s="121">
        <v>0</v>
      </c>
      <c r="N241" s="121">
        <v>0</v>
      </c>
      <c r="O241" s="121">
        <v>0</v>
      </c>
      <c r="P241" s="121">
        <v>0</v>
      </c>
      <c r="Q241" s="121">
        <v>0</v>
      </c>
      <c r="R241" s="170">
        <v>0</v>
      </c>
    </row>
    <row r="242" spans="1:18" ht="13.2">
      <c r="A242" s="167"/>
      <c r="B242" s="167"/>
      <c r="C242" s="168" t="s">
        <v>190</v>
      </c>
      <c r="D242" s="169">
        <v>150115.11100999999</v>
      </c>
      <c r="E242" s="121">
        <v>0</v>
      </c>
      <c r="F242" s="121">
        <v>150115.11100999999</v>
      </c>
      <c r="G242" s="121">
        <v>0.20921999999999999</v>
      </c>
      <c r="H242" s="121">
        <v>0</v>
      </c>
      <c r="I242" s="121">
        <v>0.20921999999999999</v>
      </c>
      <c r="J242" s="121">
        <v>9415.350190000001</v>
      </c>
      <c r="K242" s="121">
        <v>11.47584</v>
      </c>
      <c r="L242" s="121">
        <v>9426.826030000002</v>
      </c>
      <c r="M242" s="121">
        <v>6693.8686600000001</v>
      </c>
      <c r="N242" s="121">
        <v>32.973289999999999</v>
      </c>
      <c r="O242" s="121">
        <v>6726.84195</v>
      </c>
      <c r="P242" s="121">
        <v>16109.42807</v>
      </c>
      <c r="Q242" s="121">
        <v>44.449130000000004</v>
      </c>
      <c r="R242" s="170">
        <v>16153.877199999999</v>
      </c>
    </row>
    <row r="243" spans="1:18" ht="13.2">
      <c r="A243" s="167"/>
      <c r="B243" s="163" t="s">
        <v>191</v>
      </c>
      <c r="C243" s="163" t="s">
        <v>191</v>
      </c>
      <c r="D243" s="164">
        <v>24385.033789999998</v>
      </c>
      <c r="E243" s="165">
        <v>0</v>
      </c>
      <c r="F243" s="165">
        <v>24385.033789999998</v>
      </c>
      <c r="G243" s="165">
        <v>7.5109999999999996E-2</v>
      </c>
      <c r="H243" s="165">
        <v>0</v>
      </c>
      <c r="I243" s="165">
        <v>7.5109999999999996E-2</v>
      </c>
      <c r="J243" s="165">
        <v>1927.5586099999998</v>
      </c>
      <c r="K243" s="165">
        <v>80.982579999999999</v>
      </c>
      <c r="L243" s="165">
        <v>2008.5411899999999</v>
      </c>
      <c r="M243" s="165">
        <v>935.45533</v>
      </c>
      <c r="N243" s="165">
        <v>0</v>
      </c>
      <c r="O243" s="165">
        <v>935.45533</v>
      </c>
      <c r="P243" s="165">
        <v>2863.0890499999996</v>
      </c>
      <c r="Q243" s="165">
        <v>80.982579999999999</v>
      </c>
      <c r="R243" s="166">
        <v>2944.0716299999999</v>
      </c>
    </row>
    <row r="244" spans="1:18" ht="13.2">
      <c r="A244" s="163" t="s">
        <v>855</v>
      </c>
      <c r="B244" s="836"/>
      <c r="C244" s="836"/>
      <c r="D244" s="164">
        <v>211124.35807999998</v>
      </c>
      <c r="E244" s="165">
        <v>0</v>
      </c>
      <c r="F244" s="165">
        <v>211124.35807999998</v>
      </c>
      <c r="G244" s="165">
        <v>0.28432999999999997</v>
      </c>
      <c r="H244" s="165">
        <v>0</v>
      </c>
      <c r="I244" s="165">
        <v>0.28432999999999997</v>
      </c>
      <c r="J244" s="165">
        <v>12431.07422</v>
      </c>
      <c r="K244" s="165">
        <v>92.495369999999994</v>
      </c>
      <c r="L244" s="165">
        <v>12523.569590000001</v>
      </c>
      <c r="M244" s="165">
        <v>7807.5259000000005</v>
      </c>
      <c r="N244" s="165">
        <v>32.973289999999999</v>
      </c>
      <c r="O244" s="165">
        <v>7840.4991900000005</v>
      </c>
      <c r="P244" s="165">
        <v>20238.884449999998</v>
      </c>
      <c r="Q244" s="165">
        <v>125.46866</v>
      </c>
      <c r="R244" s="166">
        <v>20364.35311</v>
      </c>
    </row>
    <row r="245" spans="1:18" ht="13.2">
      <c r="A245" s="171" t="s">
        <v>354</v>
      </c>
      <c r="B245" s="172"/>
      <c r="C245" s="172"/>
      <c r="D245" s="173">
        <v>14165243.723239999</v>
      </c>
      <c r="E245" s="174">
        <v>284564.29483999999</v>
      </c>
      <c r="F245" s="174">
        <v>14449808.018080002</v>
      </c>
      <c r="G245" s="174">
        <v>958.47605000000021</v>
      </c>
      <c r="H245" s="174">
        <v>78.314369999999997</v>
      </c>
      <c r="I245" s="174">
        <v>1036.7904200000003</v>
      </c>
      <c r="J245" s="174">
        <v>1235782.6990500016</v>
      </c>
      <c r="K245" s="174">
        <v>47048.739159999968</v>
      </c>
      <c r="L245" s="174">
        <v>1282831.4382099998</v>
      </c>
      <c r="M245" s="174">
        <v>6916710.7310699988</v>
      </c>
      <c r="N245" s="174">
        <v>151335.72191000002</v>
      </c>
      <c r="O245" s="174">
        <v>7068046.4529800015</v>
      </c>
      <c r="P245" s="174">
        <v>8153451.9061699994</v>
      </c>
      <c r="Q245" s="174">
        <v>198462.77544000008</v>
      </c>
      <c r="R245" s="175">
        <v>8351914.6816099975</v>
      </c>
    </row>
    <row r="246" spans="1:18" ht="13.2">
      <c r="A246" s="7"/>
      <c r="B246" s="7"/>
      <c r="C246" s="7"/>
      <c r="D246" s="7"/>
      <c r="E246" s="7"/>
      <c r="F246" s="7"/>
      <c r="G246" s="7"/>
      <c r="H246" s="7"/>
      <c r="I246" s="7"/>
      <c r="J246" s="7"/>
      <c r="K246" s="7"/>
      <c r="L246" s="7"/>
      <c r="M246" s="7"/>
      <c r="N246" s="7"/>
      <c r="O246" s="7"/>
      <c r="P246" s="7"/>
      <c r="Q246" s="7"/>
      <c r="R246" s="7"/>
    </row>
    <row r="247" spans="1:18" ht="13.2">
      <c r="A247" s="7"/>
      <c r="B247" s="7"/>
      <c r="C247" s="7"/>
      <c r="D247" s="7"/>
      <c r="E247" s="7"/>
      <c r="F247" s="7"/>
      <c r="G247" s="7"/>
      <c r="H247" s="7"/>
      <c r="I247" s="7"/>
      <c r="J247" s="7"/>
      <c r="K247" s="7"/>
      <c r="L247" s="7"/>
      <c r="M247" s="7"/>
      <c r="N247" s="7"/>
      <c r="O247" s="7"/>
      <c r="P247" s="7"/>
      <c r="Q247" s="7"/>
      <c r="R247" s="7"/>
    </row>
    <row r="248" spans="1:18" ht="13.2">
      <c r="A248" s="7"/>
      <c r="B248" s="7"/>
      <c r="C248" s="7"/>
      <c r="D248" s="7"/>
      <c r="E248" s="7"/>
      <c r="F248" s="7"/>
      <c r="G248" s="7"/>
      <c r="H248" s="7"/>
      <c r="I248" s="7"/>
      <c r="J248" s="7"/>
      <c r="K248" s="7"/>
      <c r="L248" s="7"/>
      <c r="M248" s="7"/>
      <c r="N248" s="7"/>
      <c r="O248" s="7"/>
      <c r="P248" s="7"/>
      <c r="Q248" s="7"/>
      <c r="R248" s="7"/>
    </row>
    <row r="249" spans="1:18" ht="13.2">
      <c r="A249" s="7"/>
      <c r="B249" s="7"/>
      <c r="C249" s="7"/>
      <c r="D249" s="7"/>
      <c r="E249" s="7"/>
      <c r="F249" s="7"/>
      <c r="G249" s="7"/>
      <c r="H249" s="7"/>
      <c r="I249" s="7"/>
      <c r="J249" s="7"/>
      <c r="K249" s="7"/>
      <c r="L249" s="7"/>
      <c r="M249" s="7"/>
      <c r="N249" s="7"/>
      <c r="O249" s="7"/>
      <c r="P249" s="7"/>
      <c r="Q249" s="7"/>
      <c r="R249" s="7"/>
    </row>
    <row r="250" spans="1:18" ht="13.2">
      <c r="A250" s="7"/>
      <c r="B250" s="7"/>
      <c r="C250" s="7"/>
      <c r="D250" s="7"/>
      <c r="E250" s="7"/>
      <c r="F250" s="7"/>
      <c r="G250" s="7"/>
      <c r="H250" s="7"/>
      <c r="I250" s="7"/>
      <c r="J250" s="7"/>
      <c r="K250" s="7"/>
      <c r="L250" s="7"/>
      <c r="M250" s="7"/>
      <c r="N250" s="7"/>
      <c r="O250" s="7"/>
      <c r="P250" s="7"/>
      <c r="Q250" s="7"/>
      <c r="R250" s="7"/>
    </row>
    <row r="251" spans="1:18" ht="13.2">
      <c r="A251" s="7"/>
      <c r="B251" s="7"/>
      <c r="C251" s="7"/>
      <c r="D251" s="7"/>
      <c r="E251" s="7"/>
      <c r="F251" s="7"/>
      <c r="G251" s="7"/>
      <c r="H251" s="7"/>
      <c r="I251" s="7"/>
      <c r="J251" s="7"/>
      <c r="K251" s="7"/>
      <c r="L251" s="7"/>
      <c r="M251" s="7"/>
      <c r="N251" s="7"/>
      <c r="O251" s="7"/>
      <c r="P251" s="7"/>
      <c r="Q251" s="7"/>
      <c r="R251" s="7"/>
    </row>
    <row r="252" spans="1:18" ht="13.2">
      <c r="A252" s="7"/>
      <c r="B252" s="7"/>
      <c r="C252" s="7"/>
      <c r="D252" s="7"/>
      <c r="E252" s="7"/>
      <c r="F252" s="7"/>
      <c r="G252" s="7"/>
      <c r="H252" s="7"/>
      <c r="I252" s="7"/>
      <c r="J252" s="7"/>
      <c r="K252" s="7"/>
      <c r="L252" s="7"/>
      <c r="M252" s="7"/>
      <c r="N252" s="7"/>
      <c r="O252" s="7"/>
      <c r="P252" s="7"/>
      <c r="Q252" s="7"/>
      <c r="R252" s="7"/>
    </row>
    <row r="253" spans="1:18" ht="13.2">
      <c r="A253" s="7"/>
      <c r="B253" s="7"/>
      <c r="C253" s="7"/>
      <c r="D253" s="7"/>
      <c r="E253" s="7"/>
      <c r="F253" s="7"/>
      <c r="G253" s="7"/>
      <c r="H253" s="7"/>
      <c r="I253" s="7"/>
      <c r="J253" s="7"/>
      <c r="K253" s="7"/>
      <c r="L253" s="7"/>
      <c r="M253" s="7"/>
      <c r="N253" s="7"/>
      <c r="O253" s="7"/>
      <c r="P253" s="7"/>
      <c r="Q253" s="7"/>
      <c r="R253" s="7"/>
    </row>
    <row r="254" spans="1:18" ht="13.2">
      <c r="A254" s="7"/>
      <c r="B254" s="7"/>
      <c r="C254" s="7"/>
      <c r="D254" s="7"/>
      <c r="E254" s="7"/>
      <c r="F254" s="7"/>
      <c r="G254" s="7"/>
      <c r="H254" s="7"/>
      <c r="I254" s="7"/>
      <c r="J254" s="7"/>
      <c r="K254" s="7"/>
      <c r="L254" s="7"/>
      <c r="M254" s="7"/>
      <c r="N254" s="7"/>
      <c r="O254" s="7"/>
      <c r="P254" s="7"/>
      <c r="Q254" s="7"/>
      <c r="R254" s="7"/>
    </row>
    <row r="255" spans="1:18" ht="13.2">
      <c r="A255" s="7"/>
      <c r="B255" s="7"/>
      <c r="C255" s="7"/>
      <c r="D255" s="7"/>
      <c r="E255" s="7"/>
      <c r="F255" s="7"/>
      <c r="G255" s="7"/>
      <c r="H255" s="7"/>
      <c r="I255" s="7"/>
      <c r="J255" s="7"/>
      <c r="K255" s="7"/>
      <c r="L255" s="7"/>
      <c r="M255" s="7"/>
      <c r="N255" s="7"/>
      <c r="O255" s="7"/>
      <c r="P255" s="7"/>
      <c r="Q255" s="7"/>
      <c r="R255" s="7"/>
    </row>
    <row r="256" spans="1:18" ht="13.2">
      <c r="A256" s="7"/>
      <c r="B256" s="7"/>
      <c r="C256" s="7"/>
      <c r="D256" s="7"/>
      <c r="E256" s="7"/>
      <c r="F256" s="7"/>
      <c r="G256" s="7"/>
      <c r="H256" s="7"/>
      <c r="I256" s="7"/>
      <c r="J256" s="7"/>
      <c r="K256" s="7"/>
      <c r="L256" s="7"/>
      <c r="M256" s="7"/>
      <c r="N256" s="7"/>
      <c r="O256" s="7"/>
      <c r="P256" s="7"/>
      <c r="Q256" s="7"/>
      <c r="R256" s="7"/>
    </row>
    <row r="257" spans="1:18" ht="13.2">
      <c r="A257" s="7"/>
      <c r="B257" s="7"/>
      <c r="C257" s="7"/>
      <c r="D257" s="7"/>
      <c r="E257" s="7"/>
      <c r="F257" s="7"/>
      <c r="G257" s="7"/>
      <c r="H257" s="7"/>
      <c r="I257" s="7"/>
      <c r="J257" s="7"/>
      <c r="K257" s="7"/>
      <c r="L257" s="7"/>
      <c r="M257" s="7"/>
      <c r="N257" s="7"/>
      <c r="O257" s="7"/>
      <c r="P257" s="7"/>
      <c r="Q257" s="7"/>
      <c r="R257" s="7"/>
    </row>
    <row r="258" spans="1:18" ht="13.2">
      <c r="A258" s="7"/>
      <c r="B258" s="7"/>
      <c r="C258" s="7"/>
      <c r="D258" s="7"/>
      <c r="E258" s="7"/>
      <c r="F258" s="7"/>
      <c r="G258" s="7"/>
      <c r="H258" s="7"/>
      <c r="I258" s="7"/>
      <c r="J258" s="7"/>
      <c r="K258" s="7"/>
      <c r="L258" s="7"/>
      <c r="M258" s="7"/>
      <c r="N258" s="7"/>
      <c r="O258" s="7"/>
      <c r="P258" s="7"/>
      <c r="Q258" s="7"/>
      <c r="R258" s="7"/>
    </row>
    <row r="259" spans="1:18" ht="13.2">
      <c r="A259" s="7"/>
      <c r="B259" s="7"/>
      <c r="C259" s="7"/>
      <c r="D259" s="7"/>
      <c r="E259" s="7"/>
      <c r="F259" s="7"/>
      <c r="G259" s="7"/>
      <c r="H259" s="7"/>
      <c r="I259" s="7"/>
      <c r="J259" s="7"/>
      <c r="K259" s="7"/>
      <c r="L259" s="7"/>
      <c r="M259" s="7"/>
      <c r="N259" s="7"/>
      <c r="O259" s="7"/>
      <c r="P259" s="7"/>
      <c r="Q259" s="7"/>
      <c r="R259" s="7"/>
    </row>
    <row r="260" spans="1:18" ht="13.2">
      <c r="A260" s="7"/>
      <c r="B260" s="7"/>
      <c r="C260" s="7"/>
      <c r="D260" s="7"/>
      <c r="E260" s="7"/>
      <c r="F260" s="7"/>
      <c r="G260" s="7"/>
      <c r="H260" s="7"/>
      <c r="I260" s="7"/>
      <c r="J260" s="7"/>
      <c r="K260" s="7"/>
      <c r="L260" s="7"/>
      <c r="M260" s="7"/>
      <c r="N260" s="7"/>
      <c r="O260" s="7"/>
      <c r="P260" s="7"/>
      <c r="Q260" s="7"/>
      <c r="R260" s="7"/>
    </row>
    <row r="261" spans="1:18" ht="13.2">
      <c r="A261" s="7"/>
      <c r="B261" s="7"/>
      <c r="C261" s="7"/>
      <c r="D261" s="7"/>
      <c r="E261" s="7"/>
      <c r="F261" s="7"/>
      <c r="G261" s="7"/>
      <c r="H261" s="7"/>
      <c r="I261" s="7"/>
      <c r="J261" s="7"/>
      <c r="K261" s="7"/>
      <c r="L261" s="7"/>
      <c r="M261" s="7"/>
      <c r="N261" s="7"/>
      <c r="O261" s="7"/>
      <c r="P261" s="7"/>
      <c r="Q261" s="7"/>
      <c r="R261" s="7"/>
    </row>
    <row r="262" spans="1:18" ht="13.2">
      <c r="A262" s="7"/>
      <c r="B262" s="7"/>
      <c r="C262" s="7"/>
      <c r="D262" s="7"/>
      <c r="E262" s="7"/>
      <c r="F262" s="7"/>
      <c r="G262" s="7"/>
      <c r="H262" s="7"/>
      <c r="I262" s="7"/>
      <c r="J262" s="7"/>
      <c r="K262" s="7"/>
      <c r="L262" s="7"/>
      <c r="M262" s="7"/>
      <c r="N262" s="7"/>
      <c r="O262" s="7"/>
      <c r="P262" s="7"/>
      <c r="Q262" s="7"/>
      <c r="R262" s="7"/>
    </row>
    <row r="263" spans="1:18" ht="13.2">
      <c r="A263" s="7"/>
      <c r="B263" s="7"/>
      <c r="C263" s="7"/>
      <c r="D263" s="7"/>
      <c r="E263" s="7"/>
      <c r="F263" s="7"/>
      <c r="G263" s="7"/>
      <c r="H263" s="7"/>
      <c r="I263" s="7"/>
      <c r="J263" s="7"/>
      <c r="K263" s="7"/>
      <c r="L263" s="7"/>
      <c r="M263" s="7"/>
      <c r="N263" s="7"/>
      <c r="O263" s="7"/>
      <c r="P263" s="7"/>
      <c r="Q263" s="7"/>
      <c r="R263" s="7"/>
    </row>
    <row r="264" spans="1:18" ht="13.2">
      <c r="A264" s="7"/>
      <c r="B264" s="7"/>
      <c r="C264" s="7"/>
      <c r="D264" s="7"/>
      <c r="E264" s="7"/>
      <c r="F264" s="7"/>
      <c r="G264" s="7"/>
      <c r="H264" s="7"/>
      <c r="I264" s="7"/>
      <c r="J264" s="7"/>
      <c r="K264" s="7"/>
      <c r="L264" s="7"/>
      <c r="M264" s="7"/>
      <c r="N264" s="7"/>
      <c r="O264" s="7"/>
      <c r="P264" s="7"/>
      <c r="Q264" s="7"/>
      <c r="R264" s="7"/>
    </row>
    <row r="265" spans="1:18" ht="13.2">
      <c r="A265" s="7"/>
      <c r="B265" s="7"/>
      <c r="C265" s="7"/>
      <c r="D265" s="7"/>
      <c r="E265" s="7"/>
      <c r="F265" s="7"/>
      <c r="G265" s="7"/>
      <c r="H265" s="7"/>
      <c r="I265" s="7"/>
      <c r="J265" s="7"/>
      <c r="K265" s="7"/>
      <c r="L265" s="7"/>
      <c r="M265" s="7"/>
      <c r="N265" s="7"/>
      <c r="O265" s="7"/>
      <c r="P265" s="7"/>
      <c r="Q265" s="7"/>
      <c r="R265" s="7"/>
    </row>
    <row r="266" spans="1:18" ht="13.2">
      <c r="A266" s="7"/>
      <c r="B266" s="7"/>
      <c r="C266" s="7"/>
      <c r="D266" s="7"/>
      <c r="E266" s="7"/>
      <c r="F266" s="7"/>
      <c r="G266" s="7"/>
      <c r="H266" s="7"/>
      <c r="I266" s="7"/>
      <c r="J266" s="7"/>
      <c r="K266" s="7"/>
      <c r="L266" s="7"/>
      <c r="M266" s="7"/>
      <c r="N266" s="7"/>
      <c r="O266" s="7"/>
      <c r="P266" s="7"/>
      <c r="Q266" s="7"/>
      <c r="R266" s="7"/>
    </row>
    <row r="267" spans="1:18" ht="13.2">
      <c r="A267" s="7"/>
      <c r="B267" s="7"/>
      <c r="C267" s="7"/>
      <c r="D267" s="7"/>
      <c r="E267" s="7"/>
      <c r="F267" s="7"/>
      <c r="G267" s="7"/>
      <c r="H267" s="7"/>
      <c r="I267" s="7"/>
      <c r="J267" s="7"/>
      <c r="K267" s="7"/>
      <c r="L267" s="7"/>
      <c r="M267" s="7"/>
      <c r="N267" s="7"/>
      <c r="O267" s="7"/>
      <c r="P267" s="7"/>
      <c r="Q267" s="7"/>
      <c r="R267" s="7"/>
    </row>
    <row r="268" spans="1:18" ht="13.2">
      <c r="A268" s="7"/>
      <c r="B268" s="7"/>
      <c r="C268" s="7"/>
      <c r="D268" s="7"/>
      <c r="E268" s="7"/>
      <c r="F268" s="7"/>
      <c r="G268" s="7"/>
      <c r="H268" s="7"/>
      <c r="I268" s="7"/>
      <c r="J268" s="7"/>
      <c r="K268" s="7"/>
      <c r="L268" s="7"/>
      <c r="M268" s="7"/>
      <c r="N268" s="7"/>
      <c r="O268" s="7"/>
      <c r="P268" s="7"/>
      <c r="Q268" s="7"/>
      <c r="R268" s="7"/>
    </row>
    <row r="269" spans="1:18" ht="13.2">
      <c r="A269" s="7"/>
      <c r="B269" s="7"/>
      <c r="C269" s="7"/>
      <c r="D269" s="7"/>
      <c r="E269" s="7"/>
      <c r="F269" s="7"/>
      <c r="G269" s="7"/>
      <c r="H269" s="7"/>
      <c r="I269" s="7"/>
      <c r="J269" s="7"/>
      <c r="K269" s="7"/>
      <c r="L269" s="7"/>
      <c r="M269" s="7"/>
      <c r="N269" s="7"/>
      <c r="O269" s="7"/>
      <c r="P269" s="7"/>
      <c r="Q269" s="7"/>
      <c r="R269" s="7"/>
    </row>
    <row r="270" spans="1:18" ht="13.2">
      <c r="A270" s="7"/>
      <c r="B270" s="7"/>
      <c r="C270" s="7"/>
      <c r="D270" s="7"/>
      <c r="E270" s="7"/>
      <c r="F270" s="7"/>
      <c r="G270" s="7"/>
      <c r="H270" s="7"/>
      <c r="I270" s="7"/>
      <c r="J270" s="7"/>
      <c r="K270" s="7"/>
      <c r="L270" s="7"/>
      <c r="M270" s="7"/>
      <c r="N270" s="7"/>
      <c r="O270" s="7"/>
      <c r="P270" s="7"/>
      <c r="Q270" s="7"/>
      <c r="R270" s="7"/>
    </row>
    <row r="271" spans="1:18" ht="13.2">
      <c r="A271" s="7"/>
      <c r="B271" s="7"/>
      <c r="C271" s="7"/>
      <c r="D271" s="7"/>
      <c r="E271" s="7"/>
      <c r="F271" s="7"/>
      <c r="G271" s="7"/>
      <c r="H271" s="7"/>
      <c r="I271" s="7"/>
      <c r="J271" s="7"/>
      <c r="K271" s="7"/>
      <c r="L271" s="7"/>
      <c r="M271" s="7"/>
      <c r="N271" s="7"/>
      <c r="O271" s="7"/>
      <c r="P271" s="7"/>
      <c r="Q271" s="7"/>
      <c r="R271" s="7"/>
    </row>
    <row r="272" spans="1:18" ht="13.2">
      <c r="A272" s="7"/>
      <c r="B272" s="7"/>
      <c r="C272" s="7"/>
      <c r="D272" s="7"/>
      <c r="E272" s="7"/>
      <c r="F272" s="7"/>
      <c r="G272" s="7"/>
      <c r="H272" s="7"/>
      <c r="I272" s="7"/>
      <c r="J272" s="7"/>
      <c r="K272" s="7"/>
      <c r="L272" s="7"/>
      <c r="M272" s="7"/>
      <c r="N272" s="7"/>
      <c r="O272" s="7"/>
      <c r="P272" s="7"/>
      <c r="Q272" s="7"/>
      <c r="R272" s="7"/>
    </row>
    <row r="273" spans="1:18" ht="13.2">
      <c r="A273" s="7"/>
      <c r="B273" s="7"/>
      <c r="C273" s="7"/>
      <c r="D273" s="7"/>
      <c r="E273" s="7"/>
      <c r="F273" s="7"/>
      <c r="G273" s="7"/>
      <c r="H273" s="7"/>
      <c r="I273" s="7"/>
      <c r="J273" s="7"/>
      <c r="K273" s="7"/>
      <c r="L273" s="7"/>
      <c r="M273" s="7"/>
      <c r="N273" s="7"/>
      <c r="O273" s="7"/>
      <c r="P273" s="7"/>
      <c r="Q273" s="7"/>
      <c r="R273" s="7"/>
    </row>
    <row r="274" spans="1:18" ht="13.2">
      <c r="A274" s="7"/>
      <c r="B274" s="7"/>
      <c r="C274" s="7"/>
      <c r="D274" s="7"/>
      <c r="E274" s="7"/>
      <c r="F274" s="7"/>
      <c r="G274" s="7"/>
      <c r="H274" s="7"/>
      <c r="I274" s="7"/>
      <c r="J274" s="7"/>
      <c r="K274" s="7"/>
      <c r="L274" s="7"/>
      <c r="M274" s="7"/>
      <c r="N274" s="7"/>
      <c r="O274" s="7"/>
      <c r="P274" s="7"/>
      <c r="Q274" s="7"/>
      <c r="R274" s="7"/>
    </row>
    <row r="275" spans="1:18" ht="13.2">
      <c r="A275" s="7"/>
      <c r="B275" s="7"/>
      <c r="C275" s="7"/>
      <c r="D275" s="7"/>
      <c r="E275" s="7"/>
      <c r="F275" s="7"/>
      <c r="G275" s="7"/>
      <c r="H275" s="7"/>
      <c r="I275" s="7"/>
      <c r="J275" s="7"/>
      <c r="K275" s="7"/>
      <c r="L275" s="7"/>
      <c r="M275" s="7"/>
      <c r="N275" s="7"/>
      <c r="O275" s="7"/>
      <c r="P275" s="7"/>
      <c r="Q275" s="7"/>
      <c r="R275" s="7"/>
    </row>
    <row r="276" spans="1:18" ht="13.2">
      <c r="A276" s="7"/>
      <c r="B276" s="7"/>
      <c r="C276" s="7"/>
      <c r="D276" s="7"/>
      <c r="E276" s="7"/>
      <c r="F276" s="7"/>
      <c r="G276" s="7"/>
      <c r="H276" s="7"/>
      <c r="I276" s="7"/>
      <c r="J276" s="7"/>
      <c r="K276" s="7"/>
      <c r="L276" s="7"/>
      <c r="M276" s="7"/>
      <c r="N276" s="7"/>
      <c r="O276" s="7"/>
      <c r="P276" s="7"/>
      <c r="Q276" s="7"/>
      <c r="R276" s="7"/>
    </row>
    <row r="277" spans="1:18" ht="13.2">
      <c r="A277" s="7"/>
      <c r="B277" s="7"/>
      <c r="C277" s="7"/>
      <c r="D277" s="7"/>
      <c r="E277" s="7"/>
      <c r="F277" s="7"/>
      <c r="G277" s="7"/>
      <c r="H277" s="7"/>
      <c r="I277" s="7"/>
      <c r="J277" s="7"/>
      <c r="K277" s="7"/>
      <c r="L277" s="7"/>
      <c r="M277" s="7"/>
      <c r="N277" s="7"/>
      <c r="O277" s="7"/>
      <c r="P277" s="7"/>
      <c r="Q277" s="7"/>
      <c r="R277" s="7"/>
    </row>
    <row r="278" spans="1:18" ht="13.2">
      <c r="A278" s="7"/>
      <c r="B278" s="7"/>
      <c r="C278" s="7"/>
      <c r="D278" s="7"/>
      <c r="E278" s="7"/>
      <c r="F278" s="7"/>
      <c r="G278" s="7"/>
      <c r="H278" s="7"/>
      <c r="I278" s="7"/>
      <c r="J278" s="7"/>
      <c r="K278" s="7"/>
      <c r="L278" s="7"/>
      <c r="M278" s="7"/>
      <c r="N278" s="7"/>
      <c r="O278" s="7"/>
      <c r="P278" s="7"/>
      <c r="Q278" s="7"/>
      <c r="R278" s="7"/>
    </row>
    <row r="279" spans="1:18" ht="13.2">
      <c r="A279" s="7"/>
      <c r="B279" s="7"/>
      <c r="C279" s="7"/>
      <c r="D279" s="7"/>
      <c r="E279" s="7"/>
      <c r="F279" s="7"/>
      <c r="G279" s="7"/>
      <c r="H279" s="7"/>
      <c r="I279" s="7"/>
      <c r="J279" s="7"/>
      <c r="K279" s="7"/>
      <c r="L279" s="7"/>
      <c r="M279" s="7"/>
      <c r="N279" s="7"/>
      <c r="O279" s="7"/>
      <c r="P279" s="7"/>
      <c r="Q279" s="7"/>
      <c r="R279" s="7"/>
    </row>
    <row r="280" spans="1:18" ht="13.2">
      <c r="A280" s="7"/>
      <c r="B280" s="7"/>
      <c r="C280" s="7"/>
      <c r="D280" s="7"/>
      <c r="E280" s="7"/>
      <c r="F280" s="7"/>
      <c r="G280" s="7"/>
      <c r="H280" s="7"/>
      <c r="I280" s="7"/>
      <c r="J280" s="7"/>
      <c r="K280" s="7"/>
      <c r="L280" s="7"/>
      <c r="M280" s="7"/>
      <c r="N280" s="7"/>
      <c r="O280" s="7"/>
      <c r="P280" s="7"/>
      <c r="Q280" s="7"/>
      <c r="R280" s="7"/>
    </row>
    <row r="281" spans="1:18" ht="13.2">
      <c r="A281" s="7"/>
      <c r="B281" s="7"/>
      <c r="C281" s="7"/>
      <c r="D281" s="7"/>
      <c r="E281" s="7"/>
      <c r="F281" s="7"/>
      <c r="G281" s="7"/>
      <c r="H281" s="7"/>
      <c r="I281" s="7"/>
      <c r="J281" s="7"/>
      <c r="K281" s="7"/>
      <c r="L281" s="7"/>
      <c r="M281" s="7"/>
      <c r="N281" s="7"/>
      <c r="O281" s="7"/>
      <c r="P281" s="7"/>
      <c r="Q281" s="7"/>
      <c r="R281" s="7"/>
    </row>
    <row r="282" spans="1:18" ht="13.2">
      <c r="A282" s="7"/>
      <c r="B282" s="7"/>
      <c r="C282" s="7"/>
      <c r="D282" s="7"/>
      <c r="E282" s="7"/>
      <c r="F282" s="7"/>
      <c r="G282" s="7"/>
      <c r="H282" s="7"/>
      <c r="I282" s="7"/>
      <c r="J282" s="7"/>
      <c r="K282" s="7"/>
      <c r="L282" s="7"/>
      <c r="M282" s="7"/>
      <c r="N282" s="7"/>
      <c r="O282" s="7"/>
      <c r="P282" s="7"/>
      <c r="Q282" s="7"/>
      <c r="R282" s="7"/>
    </row>
    <row r="283" spans="1:18" ht="13.2">
      <c r="A283" s="7"/>
      <c r="B283" s="7"/>
      <c r="C283" s="7"/>
      <c r="D283" s="7"/>
      <c r="E283" s="7"/>
      <c r="F283" s="7"/>
      <c r="G283" s="7"/>
      <c r="H283" s="7"/>
      <c r="I283" s="7"/>
      <c r="J283" s="7"/>
      <c r="K283" s="7"/>
      <c r="L283" s="7"/>
      <c r="M283" s="7"/>
      <c r="N283" s="7"/>
      <c r="O283" s="7"/>
      <c r="P283" s="7"/>
      <c r="Q283" s="7"/>
      <c r="R283" s="7"/>
    </row>
    <row r="284" spans="1:18" ht="13.2">
      <c r="A284" s="7"/>
      <c r="B284" s="7"/>
      <c r="C284" s="7"/>
      <c r="D284" s="7"/>
      <c r="E284" s="7"/>
      <c r="F284" s="7"/>
      <c r="G284" s="7"/>
      <c r="H284" s="7"/>
      <c r="I284" s="7"/>
      <c r="J284" s="7"/>
      <c r="K284" s="7"/>
      <c r="L284" s="7"/>
      <c r="M284" s="7"/>
      <c r="N284" s="7"/>
      <c r="O284" s="7"/>
      <c r="P284" s="7"/>
      <c r="Q284" s="7"/>
      <c r="R284" s="7"/>
    </row>
    <row r="285" spans="1:18" ht="13.2">
      <c r="A285" s="7"/>
      <c r="B285" s="7"/>
      <c r="C285" s="7"/>
      <c r="D285" s="7"/>
      <c r="E285" s="7"/>
      <c r="F285" s="7"/>
      <c r="G285" s="7"/>
      <c r="H285" s="7"/>
      <c r="I285" s="7"/>
      <c r="J285" s="7"/>
      <c r="K285" s="7"/>
      <c r="L285" s="7"/>
      <c r="M285" s="7"/>
      <c r="N285" s="7"/>
      <c r="O285" s="7"/>
      <c r="P285" s="7"/>
      <c r="Q285" s="7"/>
      <c r="R285" s="7"/>
    </row>
    <row r="286" spans="1:18" ht="13.2">
      <c r="A286" s="7"/>
      <c r="B286" s="7"/>
      <c r="C286" s="7"/>
      <c r="D286" s="7"/>
      <c r="E286" s="7"/>
      <c r="F286" s="7"/>
      <c r="G286" s="7"/>
      <c r="H286" s="7"/>
      <c r="I286" s="7"/>
      <c r="J286" s="7"/>
      <c r="K286" s="7"/>
      <c r="L286" s="7"/>
      <c r="M286" s="7"/>
      <c r="N286" s="7"/>
      <c r="O286" s="7"/>
      <c r="P286" s="7"/>
      <c r="Q286" s="7"/>
      <c r="R286" s="7"/>
    </row>
    <row r="287" spans="1:18" ht="13.2">
      <c r="A287" s="7"/>
      <c r="B287" s="7"/>
      <c r="C287" s="7"/>
      <c r="D287" s="7"/>
      <c r="E287" s="7"/>
      <c r="F287" s="7"/>
      <c r="G287" s="7"/>
      <c r="H287" s="7"/>
      <c r="I287" s="7"/>
      <c r="J287" s="7"/>
      <c r="K287" s="7"/>
      <c r="L287" s="7"/>
      <c r="M287" s="7"/>
      <c r="N287" s="7"/>
      <c r="O287" s="7"/>
      <c r="P287" s="7"/>
      <c r="Q287" s="7"/>
      <c r="R287" s="7"/>
    </row>
    <row r="288" spans="1:18" ht="13.2">
      <c r="A288" s="7"/>
      <c r="B288" s="7"/>
      <c r="C288" s="7"/>
      <c r="D288" s="7"/>
      <c r="E288" s="7"/>
      <c r="F288" s="7"/>
      <c r="G288" s="7"/>
      <c r="H288" s="7"/>
      <c r="I288" s="7"/>
      <c r="J288" s="7"/>
      <c r="K288" s="7"/>
      <c r="L288" s="7"/>
      <c r="M288" s="7"/>
      <c r="N288" s="7"/>
      <c r="O288" s="7"/>
      <c r="P288" s="7"/>
      <c r="Q288" s="7"/>
      <c r="R288" s="7"/>
    </row>
    <row r="289" spans="1:18" ht="13.2">
      <c r="A289" s="7"/>
      <c r="B289" s="7"/>
      <c r="C289" s="7"/>
      <c r="D289" s="7"/>
      <c r="E289" s="7"/>
      <c r="F289" s="7"/>
      <c r="G289" s="7"/>
      <c r="H289" s="7"/>
      <c r="I289" s="7"/>
      <c r="J289" s="7"/>
      <c r="K289" s="7"/>
      <c r="L289" s="7"/>
      <c r="M289" s="7"/>
      <c r="N289" s="7"/>
      <c r="O289" s="7"/>
      <c r="P289" s="7"/>
      <c r="Q289" s="7"/>
      <c r="R289" s="7"/>
    </row>
    <row r="290" spans="1:18" ht="13.2">
      <c r="A290" s="7"/>
      <c r="B290" s="7"/>
      <c r="C290" s="7"/>
      <c r="D290" s="7"/>
      <c r="E290" s="7"/>
      <c r="F290" s="7"/>
      <c r="G290" s="7"/>
      <c r="H290" s="7"/>
      <c r="I290" s="7"/>
      <c r="J290" s="7"/>
      <c r="K290" s="7"/>
      <c r="L290" s="7"/>
      <c r="M290" s="7"/>
      <c r="N290" s="7"/>
      <c r="O290" s="7"/>
      <c r="P290" s="7"/>
      <c r="Q290" s="7"/>
      <c r="R290" s="7"/>
    </row>
    <row r="291" spans="1:18" ht="13.2">
      <c r="A291" s="7"/>
      <c r="B291" s="7"/>
      <c r="C291" s="7"/>
      <c r="D291" s="7"/>
      <c r="E291" s="7"/>
      <c r="F291" s="7"/>
      <c r="G291" s="7"/>
      <c r="H291" s="7"/>
      <c r="I291" s="7"/>
      <c r="J291" s="7"/>
      <c r="K291" s="7"/>
      <c r="L291" s="7"/>
      <c r="M291" s="7"/>
      <c r="N291" s="7"/>
      <c r="O291" s="7"/>
      <c r="P291" s="7"/>
      <c r="Q291" s="7"/>
      <c r="R291" s="7"/>
    </row>
    <row r="292" spans="1:18" ht="13.2">
      <c r="A292" s="7"/>
      <c r="B292" s="7"/>
      <c r="C292" s="7"/>
      <c r="D292" s="7"/>
      <c r="E292" s="7"/>
      <c r="F292" s="7"/>
      <c r="G292" s="7"/>
      <c r="H292" s="7"/>
      <c r="I292" s="7"/>
      <c r="J292" s="7"/>
      <c r="K292" s="7"/>
      <c r="L292" s="7"/>
      <c r="M292" s="7"/>
      <c r="N292" s="7"/>
      <c r="O292" s="7"/>
      <c r="P292" s="7"/>
      <c r="Q292" s="7"/>
      <c r="R292" s="7"/>
    </row>
    <row r="293" spans="1:18" ht="13.2">
      <c r="A293" s="7"/>
      <c r="B293" s="7"/>
      <c r="C293" s="7"/>
      <c r="D293" s="7"/>
      <c r="E293" s="7"/>
      <c r="F293" s="7"/>
      <c r="G293" s="7"/>
      <c r="H293" s="7"/>
      <c r="I293" s="7"/>
      <c r="J293" s="7"/>
      <c r="K293" s="7"/>
      <c r="L293" s="7"/>
      <c r="M293" s="7"/>
      <c r="N293" s="7"/>
      <c r="O293" s="7"/>
      <c r="P293" s="7"/>
      <c r="Q293" s="7"/>
      <c r="R293" s="7"/>
    </row>
    <row r="294" spans="1:18" ht="13.2">
      <c r="A294" s="7"/>
      <c r="B294" s="7"/>
      <c r="C294" s="7"/>
      <c r="D294" s="7"/>
      <c r="E294" s="7"/>
      <c r="F294" s="7"/>
      <c r="G294" s="7"/>
      <c r="H294" s="7"/>
      <c r="I294" s="7"/>
      <c r="J294" s="7"/>
      <c r="K294" s="7"/>
      <c r="L294" s="7"/>
      <c r="M294" s="7"/>
      <c r="N294" s="7"/>
      <c r="O294" s="7"/>
      <c r="P294" s="7"/>
      <c r="Q294" s="7"/>
      <c r="R294" s="7"/>
    </row>
    <row r="295" spans="1:18" ht="13.2">
      <c r="A295" s="7"/>
      <c r="B295" s="7"/>
      <c r="C295" s="7"/>
      <c r="D295" s="7"/>
      <c r="E295" s="7"/>
      <c r="F295" s="7"/>
      <c r="G295" s="7"/>
      <c r="H295" s="7"/>
      <c r="I295" s="7"/>
      <c r="J295" s="7"/>
      <c r="K295" s="7"/>
      <c r="L295" s="7"/>
      <c r="M295" s="7"/>
      <c r="N295" s="7"/>
      <c r="O295" s="7"/>
      <c r="P295" s="7"/>
      <c r="Q295" s="7"/>
      <c r="R295" s="7"/>
    </row>
    <row r="296" spans="1:18" ht="13.2">
      <c r="A296" s="7"/>
      <c r="B296" s="7"/>
      <c r="C296" s="7"/>
      <c r="D296" s="7"/>
      <c r="E296" s="7"/>
      <c r="F296" s="7"/>
      <c r="G296" s="7"/>
      <c r="H296" s="7"/>
      <c r="I296" s="7"/>
      <c r="J296" s="7"/>
      <c r="K296" s="7"/>
      <c r="L296" s="7"/>
      <c r="M296" s="7"/>
      <c r="N296" s="7"/>
      <c r="O296" s="7"/>
      <c r="P296" s="7"/>
      <c r="Q296" s="7"/>
      <c r="R296" s="7"/>
    </row>
    <row r="297" spans="1:18" ht="13.2">
      <c r="A297" s="7"/>
      <c r="B297" s="7"/>
      <c r="C297" s="7"/>
      <c r="D297" s="7"/>
      <c r="E297" s="7"/>
      <c r="F297" s="7"/>
      <c r="G297" s="7"/>
      <c r="H297" s="7"/>
      <c r="I297" s="7"/>
      <c r="J297" s="7"/>
      <c r="K297" s="7"/>
      <c r="L297" s="7"/>
      <c r="M297" s="7"/>
      <c r="N297" s="7"/>
      <c r="O297" s="7"/>
      <c r="P297" s="7"/>
      <c r="Q297" s="7"/>
      <c r="R297" s="7"/>
    </row>
    <row r="298" spans="1:18" ht="13.2">
      <c r="A298" s="7"/>
      <c r="B298" s="7"/>
      <c r="C298" s="7"/>
      <c r="D298" s="7"/>
      <c r="E298" s="7"/>
      <c r="F298" s="7"/>
      <c r="G298" s="7"/>
      <c r="H298" s="7"/>
      <c r="I298" s="7"/>
      <c r="J298" s="7"/>
      <c r="K298" s="7"/>
      <c r="L298" s="7"/>
      <c r="M298" s="7"/>
      <c r="N298" s="7"/>
      <c r="O298" s="7"/>
      <c r="P298" s="7"/>
      <c r="Q298" s="7"/>
      <c r="R298" s="7"/>
    </row>
    <row r="299" spans="1:18" ht="13.2">
      <c r="A299" s="7"/>
      <c r="B299" s="7"/>
      <c r="C299" s="7"/>
      <c r="D299" s="7"/>
      <c r="E299" s="7"/>
      <c r="F299" s="7"/>
      <c r="G299" s="7"/>
      <c r="H299" s="7"/>
      <c r="I299" s="7"/>
      <c r="J299" s="7"/>
      <c r="K299" s="7"/>
      <c r="L299" s="7"/>
      <c r="M299" s="7"/>
      <c r="N299" s="7"/>
      <c r="O299" s="7"/>
      <c r="P299" s="7"/>
      <c r="Q299" s="7"/>
      <c r="R299" s="7"/>
    </row>
    <row r="300" spans="1:18" ht="13.2">
      <c r="A300" s="7"/>
      <c r="B300" s="7"/>
      <c r="C300" s="7"/>
      <c r="D300" s="7"/>
      <c r="E300" s="7"/>
      <c r="F300" s="7"/>
      <c r="G300" s="7"/>
      <c r="H300" s="7"/>
      <c r="I300" s="7"/>
      <c r="J300" s="7"/>
      <c r="K300" s="7"/>
      <c r="L300" s="7"/>
      <c r="M300" s="7"/>
      <c r="N300" s="7"/>
      <c r="O300" s="7"/>
      <c r="P300" s="7"/>
      <c r="Q300" s="7"/>
      <c r="R300" s="7"/>
    </row>
    <row r="301" spans="1:18" ht="13.2">
      <c r="A301" s="7"/>
      <c r="B301" s="7"/>
      <c r="C301" s="7"/>
      <c r="D301" s="7"/>
      <c r="E301" s="7"/>
      <c r="F301" s="7"/>
      <c r="G301" s="7"/>
      <c r="H301" s="7"/>
      <c r="I301" s="7"/>
      <c r="J301" s="7"/>
      <c r="K301" s="7"/>
      <c r="L301" s="7"/>
      <c r="M301" s="7"/>
      <c r="N301" s="7"/>
      <c r="O301" s="7"/>
      <c r="P301" s="7"/>
      <c r="Q301" s="7"/>
      <c r="R301" s="7"/>
    </row>
    <row r="302" spans="1:18" ht="13.2">
      <c r="A302" s="7"/>
      <c r="B302" s="7"/>
      <c r="C302" s="7"/>
      <c r="D302" s="7"/>
      <c r="E302" s="7"/>
      <c r="F302" s="7"/>
      <c r="G302" s="7"/>
      <c r="H302" s="7"/>
      <c r="I302" s="7"/>
      <c r="J302" s="7"/>
      <c r="K302" s="7"/>
      <c r="L302" s="7"/>
      <c r="M302" s="7"/>
      <c r="N302" s="7"/>
      <c r="O302" s="7"/>
      <c r="P302" s="7"/>
      <c r="Q302" s="7"/>
      <c r="R302" s="7"/>
    </row>
    <row r="303" spans="1:18" ht="13.2">
      <c r="A303" s="7"/>
      <c r="B303" s="7"/>
      <c r="C303" s="7"/>
      <c r="D303" s="7"/>
      <c r="E303" s="7"/>
      <c r="F303" s="7"/>
      <c r="G303" s="7"/>
      <c r="H303" s="7"/>
      <c r="I303" s="7"/>
      <c r="J303" s="7"/>
      <c r="K303" s="7"/>
      <c r="L303" s="7"/>
      <c r="M303" s="7"/>
      <c r="N303" s="7"/>
      <c r="O303" s="7"/>
      <c r="P303" s="7"/>
      <c r="Q303" s="7"/>
      <c r="R303" s="7"/>
    </row>
    <row r="304" spans="1:18" ht="13.2">
      <c r="A304" s="7"/>
      <c r="B304" s="7"/>
      <c r="C304" s="7"/>
      <c r="D304" s="7"/>
      <c r="E304" s="7"/>
      <c r="F304" s="7"/>
      <c r="G304" s="7"/>
      <c r="H304" s="7"/>
      <c r="I304" s="7"/>
      <c r="J304" s="7"/>
      <c r="K304" s="7"/>
      <c r="L304" s="7"/>
      <c r="M304" s="7"/>
      <c r="N304" s="7"/>
      <c r="O304" s="7"/>
      <c r="P304" s="7"/>
      <c r="Q304" s="7"/>
      <c r="R304" s="7"/>
    </row>
    <row r="305" spans="1:18" ht="13.2">
      <c r="A305" s="7"/>
      <c r="B305" s="7"/>
      <c r="C305" s="7"/>
      <c r="D305" s="7"/>
      <c r="E305" s="7"/>
      <c r="F305" s="7"/>
      <c r="G305" s="7"/>
      <c r="H305" s="7"/>
      <c r="I305" s="7"/>
      <c r="J305" s="7"/>
      <c r="K305" s="7"/>
      <c r="L305" s="7"/>
      <c r="M305" s="7"/>
      <c r="N305" s="7"/>
      <c r="O305" s="7"/>
      <c r="P305" s="7"/>
      <c r="Q305" s="7"/>
      <c r="R305" s="7"/>
    </row>
    <row r="306" spans="1:18" ht="13.2">
      <c r="A306" s="7"/>
      <c r="B306" s="7"/>
      <c r="C306" s="7"/>
      <c r="D306" s="7"/>
      <c r="E306" s="7"/>
      <c r="F306" s="7"/>
      <c r="G306" s="7"/>
      <c r="H306" s="7"/>
      <c r="I306" s="7"/>
      <c r="J306" s="7"/>
      <c r="K306" s="7"/>
      <c r="L306" s="7"/>
      <c r="M306" s="7"/>
      <c r="N306" s="7"/>
      <c r="O306" s="7"/>
      <c r="P306" s="7"/>
      <c r="Q306" s="7"/>
      <c r="R306" s="7"/>
    </row>
    <row r="307" spans="1:18" ht="13.2">
      <c r="A307" s="7"/>
      <c r="B307" s="7"/>
      <c r="C307" s="7"/>
      <c r="D307" s="7"/>
      <c r="E307" s="7"/>
      <c r="F307" s="7"/>
      <c r="G307" s="7"/>
      <c r="H307" s="7"/>
      <c r="I307" s="7"/>
      <c r="J307" s="7"/>
      <c r="K307" s="7"/>
      <c r="L307" s="7"/>
      <c r="M307" s="7"/>
      <c r="N307" s="7"/>
      <c r="O307" s="7"/>
      <c r="P307" s="7"/>
      <c r="Q307" s="7"/>
      <c r="R307" s="7"/>
    </row>
    <row r="308" spans="1:18" ht="13.2">
      <c r="A308" s="7"/>
      <c r="B308" s="7"/>
      <c r="C308" s="7"/>
      <c r="D308" s="7"/>
      <c r="E308" s="7"/>
      <c r="F308" s="7"/>
      <c r="G308" s="7"/>
      <c r="H308" s="7"/>
      <c r="I308" s="7"/>
      <c r="J308" s="7"/>
      <c r="K308" s="7"/>
      <c r="L308" s="7"/>
      <c r="M308" s="7"/>
      <c r="N308" s="7"/>
      <c r="O308" s="7"/>
      <c r="P308" s="7"/>
      <c r="Q308" s="7"/>
      <c r="R308" s="7"/>
    </row>
    <row r="309" spans="1:18" ht="13.2">
      <c r="A309" s="7"/>
      <c r="B309" s="7"/>
      <c r="C309" s="7"/>
      <c r="D309" s="7"/>
      <c r="E309" s="7"/>
      <c r="F309" s="7"/>
      <c r="G309" s="7"/>
      <c r="H309" s="7"/>
      <c r="I309" s="7"/>
      <c r="J309" s="7"/>
      <c r="K309" s="7"/>
      <c r="L309" s="7"/>
      <c r="M309" s="7"/>
      <c r="N309" s="7"/>
      <c r="O309" s="7"/>
      <c r="P309" s="7"/>
      <c r="Q309" s="7"/>
      <c r="R309" s="7"/>
    </row>
    <row r="310" spans="1:18" ht="13.2">
      <c r="A310" s="7"/>
      <c r="B310" s="7"/>
      <c r="C310" s="7"/>
      <c r="D310" s="7"/>
      <c r="E310" s="7"/>
      <c r="F310" s="7"/>
      <c r="G310" s="7"/>
      <c r="H310" s="7"/>
      <c r="I310" s="7"/>
      <c r="J310" s="7"/>
      <c r="K310" s="7"/>
      <c r="L310" s="7"/>
      <c r="M310" s="7"/>
      <c r="N310" s="7"/>
      <c r="O310" s="7"/>
      <c r="P310" s="7"/>
      <c r="Q310" s="7"/>
      <c r="R310" s="7"/>
    </row>
    <row r="311" spans="1:18" ht="13.2">
      <c r="A311" s="7"/>
      <c r="B311" s="7"/>
      <c r="C311" s="7"/>
      <c r="D311" s="7"/>
      <c r="E311" s="7"/>
      <c r="F311" s="7"/>
      <c r="G311" s="7"/>
      <c r="H311" s="7"/>
      <c r="I311" s="7"/>
      <c r="J311" s="7"/>
      <c r="K311" s="7"/>
      <c r="L311" s="7"/>
      <c r="M311" s="7"/>
      <c r="N311" s="7"/>
      <c r="O311" s="7"/>
      <c r="P311" s="7"/>
      <c r="Q311" s="7"/>
      <c r="R311" s="7"/>
    </row>
    <row r="312" spans="1:18" ht="13.2">
      <c r="A312" s="7"/>
      <c r="B312" s="7"/>
      <c r="C312" s="7"/>
      <c r="D312" s="7"/>
      <c r="E312" s="7"/>
      <c r="F312" s="7"/>
      <c r="G312" s="7"/>
      <c r="H312" s="7"/>
      <c r="I312" s="7"/>
      <c r="J312" s="7"/>
      <c r="K312" s="7"/>
      <c r="L312" s="7"/>
      <c r="M312" s="7"/>
      <c r="N312" s="7"/>
      <c r="O312" s="7"/>
      <c r="P312" s="7"/>
      <c r="Q312" s="7"/>
      <c r="R312" s="7"/>
    </row>
    <row r="313" spans="1:18" ht="13.2">
      <c r="A313" s="7"/>
      <c r="B313" s="7"/>
      <c r="C313" s="7"/>
      <c r="D313" s="7"/>
      <c r="E313" s="7"/>
      <c r="F313" s="7"/>
      <c r="G313" s="7"/>
      <c r="H313" s="7"/>
      <c r="I313" s="7"/>
      <c r="J313" s="7"/>
      <c r="K313" s="7"/>
      <c r="L313" s="7"/>
      <c r="M313" s="7"/>
      <c r="N313" s="7"/>
      <c r="O313" s="7"/>
      <c r="P313" s="7"/>
      <c r="Q313" s="7"/>
      <c r="R313" s="7"/>
    </row>
    <row r="314" spans="1:18" ht="13.2">
      <c r="A314" s="7"/>
      <c r="B314" s="7"/>
      <c r="C314" s="7"/>
      <c r="D314" s="7"/>
      <c r="E314" s="7"/>
      <c r="F314" s="7"/>
      <c r="G314" s="7"/>
      <c r="H314" s="7"/>
      <c r="I314" s="7"/>
      <c r="J314" s="7"/>
      <c r="K314" s="7"/>
      <c r="L314" s="7"/>
      <c r="M314" s="7"/>
      <c r="N314" s="7"/>
      <c r="O314" s="7"/>
      <c r="P314" s="7"/>
      <c r="Q314" s="7"/>
      <c r="R314" s="7"/>
    </row>
    <row r="315" spans="1:18" ht="13.2">
      <c r="A315" s="7"/>
      <c r="B315" s="7"/>
      <c r="C315" s="7"/>
      <c r="D315" s="7"/>
      <c r="E315" s="7"/>
      <c r="F315" s="7"/>
      <c r="G315" s="7"/>
      <c r="H315" s="7"/>
      <c r="I315" s="7"/>
      <c r="J315" s="7"/>
      <c r="K315" s="7"/>
      <c r="L315" s="7"/>
      <c r="M315" s="7"/>
      <c r="N315" s="7"/>
      <c r="O315" s="7"/>
      <c r="P315" s="7"/>
      <c r="Q315" s="7"/>
      <c r="R315" s="7"/>
    </row>
    <row r="316" spans="1:18" ht="13.2">
      <c r="A316" s="7"/>
      <c r="B316" s="7"/>
      <c r="C316" s="7"/>
      <c r="D316" s="7"/>
      <c r="E316" s="7"/>
      <c r="F316" s="7"/>
      <c r="G316" s="7"/>
      <c r="H316" s="7"/>
      <c r="I316" s="7"/>
      <c r="J316" s="7"/>
      <c r="K316" s="7"/>
      <c r="L316" s="7"/>
      <c r="M316" s="7"/>
      <c r="N316" s="7"/>
      <c r="O316" s="7"/>
      <c r="P316" s="7"/>
      <c r="Q316" s="7"/>
      <c r="R316" s="7"/>
    </row>
    <row r="317" spans="1:18" ht="13.2">
      <c r="A317" s="7"/>
      <c r="B317" s="7"/>
      <c r="C317" s="7"/>
      <c r="D317" s="7"/>
      <c r="E317" s="7"/>
      <c r="F317" s="7"/>
      <c r="G317" s="7"/>
      <c r="H317" s="7"/>
      <c r="I317" s="7"/>
      <c r="J317" s="7"/>
      <c r="K317" s="7"/>
      <c r="L317" s="7"/>
      <c r="M317" s="7"/>
      <c r="N317" s="7"/>
      <c r="O317" s="7"/>
      <c r="P317" s="7"/>
      <c r="Q317" s="7"/>
      <c r="R317" s="7"/>
    </row>
    <row r="318" spans="1:18" ht="13.2">
      <c r="A318" s="7"/>
      <c r="B318" s="7"/>
      <c r="C318" s="7"/>
      <c r="D318" s="7"/>
      <c r="E318" s="7"/>
      <c r="F318" s="7"/>
      <c r="G318" s="7"/>
      <c r="H318" s="7"/>
      <c r="I318" s="7"/>
      <c r="J318" s="7"/>
      <c r="K318" s="7"/>
      <c r="L318" s="7"/>
      <c r="M318" s="7"/>
      <c r="N318" s="7"/>
      <c r="O318" s="7"/>
      <c r="P318" s="7"/>
      <c r="Q318" s="7"/>
      <c r="R318" s="7"/>
    </row>
    <row r="319" spans="1:18" ht="13.2">
      <c r="A319" s="7"/>
      <c r="B319" s="7"/>
      <c r="C319" s="7"/>
      <c r="D319" s="7"/>
      <c r="E319" s="7"/>
      <c r="F319" s="7"/>
      <c r="G319" s="7"/>
      <c r="H319" s="7"/>
      <c r="I319" s="7"/>
      <c r="J319" s="7"/>
      <c r="K319" s="7"/>
      <c r="L319" s="7"/>
      <c r="M319" s="7"/>
      <c r="N319" s="7"/>
      <c r="O319" s="7"/>
      <c r="P319" s="7"/>
      <c r="Q319" s="7"/>
      <c r="R319" s="7"/>
    </row>
    <row r="320" spans="1:18" ht="13.2">
      <c r="A320" s="7"/>
      <c r="B320" s="7"/>
      <c r="C320" s="7"/>
      <c r="D320" s="7"/>
      <c r="E320" s="7"/>
      <c r="F320" s="7"/>
      <c r="G320" s="7"/>
      <c r="H320" s="7"/>
      <c r="I320" s="7"/>
      <c r="J320" s="7"/>
      <c r="K320" s="7"/>
      <c r="L320" s="7"/>
      <c r="M320" s="7"/>
      <c r="N320" s="7"/>
      <c r="O320" s="7"/>
      <c r="P320" s="7"/>
      <c r="Q320" s="7"/>
      <c r="R320" s="7"/>
    </row>
    <row r="321" spans="1:18" ht="13.2">
      <c r="A321" s="7"/>
      <c r="B321" s="7"/>
      <c r="C321" s="7"/>
      <c r="D321" s="7"/>
      <c r="E321" s="7"/>
      <c r="F321" s="7"/>
      <c r="G321" s="7"/>
      <c r="H321" s="7"/>
      <c r="I321" s="7"/>
      <c r="J321" s="7"/>
      <c r="K321" s="7"/>
      <c r="L321" s="7"/>
      <c r="M321" s="7"/>
      <c r="N321" s="7"/>
      <c r="O321" s="7"/>
      <c r="P321" s="7"/>
      <c r="Q321" s="7"/>
      <c r="R321" s="7"/>
    </row>
    <row r="322" spans="1:18" ht="13.2">
      <c r="A322" s="7"/>
      <c r="B322" s="7"/>
      <c r="C322" s="7"/>
      <c r="D322" s="7"/>
      <c r="E322" s="7"/>
      <c r="F322" s="7"/>
      <c r="G322" s="7"/>
      <c r="H322" s="7"/>
      <c r="I322" s="7"/>
      <c r="J322" s="7"/>
      <c r="K322" s="7"/>
      <c r="L322" s="7"/>
      <c r="M322" s="7"/>
      <c r="N322" s="7"/>
      <c r="O322" s="7"/>
      <c r="P322" s="7"/>
      <c r="Q322" s="7"/>
      <c r="R322" s="7"/>
    </row>
    <row r="323" spans="1:18" ht="13.2">
      <c r="A323" s="7"/>
      <c r="B323" s="7"/>
      <c r="C323" s="7"/>
      <c r="D323" s="7"/>
      <c r="E323" s="7"/>
      <c r="F323" s="7"/>
      <c r="G323" s="7"/>
      <c r="H323" s="7"/>
      <c r="I323" s="7"/>
      <c r="J323" s="7"/>
      <c r="K323" s="7"/>
      <c r="L323" s="7"/>
      <c r="M323" s="7"/>
      <c r="N323" s="7"/>
      <c r="O323" s="7"/>
      <c r="P323" s="7"/>
      <c r="Q323" s="7"/>
      <c r="R323" s="7"/>
    </row>
    <row r="324" spans="1:18" ht="13.2">
      <c r="A324" s="7"/>
      <c r="B324" s="7"/>
      <c r="C324" s="7"/>
      <c r="D324" s="7"/>
      <c r="E324" s="7"/>
      <c r="F324" s="7"/>
      <c r="G324" s="7"/>
      <c r="H324" s="7"/>
      <c r="I324" s="7"/>
      <c r="J324" s="7"/>
      <c r="K324" s="7"/>
      <c r="L324" s="7"/>
      <c r="M324" s="7"/>
      <c r="N324" s="7"/>
      <c r="O324" s="7"/>
      <c r="P324" s="7"/>
      <c r="Q324" s="7"/>
      <c r="R324" s="7"/>
    </row>
    <row r="325" spans="1:18" ht="13.2">
      <c r="A325" s="7"/>
      <c r="B325" s="7"/>
      <c r="C325" s="7"/>
      <c r="D325" s="7"/>
      <c r="E325" s="7"/>
      <c r="F325" s="7"/>
      <c r="G325" s="7"/>
      <c r="H325" s="7"/>
      <c r="I325" s="7"/>
      <c r="J325" s="7"/>
      <c r="K325" s="7"/>
      <c r="L325" s="7"/>
      <c r="M325" s="7"/>
      <c r="N325" s="7"/>
      <c r="O325" s="7"/>
      <c r="P325" s="7"/>
      <c r="Q325" s="7"/>
      <c r="R325" s="7"/>
    </row>
    <row r="326" spans="1:18" ht="13.2">
      <c r="A326" s="7"/>
      <c r="B326" s="7"/>
      <c r="C326" s="7"/>
      <c r="D326" s="7"/>
      <c r="E326" s="7"/>
      <c r="F326" s="7"/>
      <c r="G326" s="7"/>
      <c r="H326" s="7"/>
      <c r="I326" s="7"/>
      <c r="J326" s="7"/>
      <c r="K326" s="7"/>
      <c r="L326" s="7"/>
      <c r="M326" s="7"/>
      <c r="N326" s="7"/>
      <c r="O326" s="7"/>
      <c r="P326" s="7"/>
      <c r="Q326" s="7"/>
      <c r="R326" s="7"/>
    </row>
    <row r="327" spans="1:18" ht="13.2">
      <c r="A327" s="7"/>
      <c r="B327" s="7"/>
      <c r="C327" s="7"/>
      <c r="D327" s="7"/>
      <c r="E327" s="7"/>
      <c r="F327" s="7"/>
      <c r="G327" s="7"/>
      <c r="H327" s="7"/>
      <c r="I327" s="7"/>
      <c r="J327" s="7"/>
      <c r="K327" s="7"/>
      <c r="L327" s="7"/>
      <c r="M327" s="7"/>
      <c r="N327" s="7"/>
      <c r="O327" s="7"/>
      <c r="P327" s="7"/>
      <c r="Q327" s="7"/>
      <c r="R327" s="7"/>
    </row>
    <row r="328" spans="1:18" ht="13.2">
      <c r="A328" s="7"/>
      <c r="B328" s="7"/>
      <c r="C328" s="7"/>
      <c r="D328" s="7"/>
      <c r="E328" s="7"/>
      <c r="F328" s="7"/>
      <c r="G328" s="7"/>
      <c r="H328" s="7"/>
      <c r="I328" s="7"/>
      <c r="J328" s="7"/>
      <c r="K328" s="7"/>
      <c r="L328" s="7"/>
      <c r="M328" s="7"/>
      <c r="N328" s="7"/>
      <c r="O328" s="7"/>
      <c r="P328" s="7"/>
      <c r="Q328" s="7"/>
      <c r="R328" s="7"/>
    </row>
    <row r="329" spans="1:18" ht="13.2">
      <c r="A329" s="7"/>
      <c r="B329" s="7"/>
      <c r="C329" s="7"/>
      <c r="D329" s="7"/>
      <c r="E329" s="7"/>
      <c r="F329" s="7"/>
      <c r="G329" s="7"/>
      <c r="H329" s="7"/>
      <c r="I329" s="7"/>
      <c r="J329" s="7"/>
      <c r="K329" s="7"/>
      <c r="L329" s="7"/>
      <c r="M329" s="7"/>
      <c r="N329" s="7"/>
      <c r="O329" s="7"/>
      <c r="P329" s="7"/>
      <c r="Q329" s="7"/>
      <c r="R329" s="7"/>
    </row>
    <row r="330" spans="1:18" ht="13.2">
      <c r="A330" s="7"/>
      <c r="B330" s="7"/>
      <c r="C330" s="7"/>
      <c r="D330" s="7"/>
      <c r="E330" s="7"/>
      <c r="F330" s="7"/>
      <c r="G330" s="7"/>
      <c r="H330" s="7"/>
      <c r="I330" s="7"/>
      <c r="J330" s="7"/>
      <c r="K330" s="7"/>
      <c r="L330" s="7"/>
      <c r="M330" s="7"/>
      <c r="N330" s="7"/>
      <c r="O330" s="7"/>
      <c r="P330" s="7"/>
      <c r="Q330" s="7"/>
      <c r="R330" s="7"/>
    </row>
    <row r="331" spans="1:18" ht="13.2">
      <c r="A331" s="7"/>
      <c r="B331" s="7"/>
      <c r="C331" s="7"/>
      <c r="D331" s="7"/>
      <c r="E331" s="7"/>
      <c r="F331" s="7"/>
      <c r="G331" s="7"/>
      <c r="H331" s="7"/>
      <c r="I331" s="7"/>
      <c r="J331" s="7"/>
      <c r="K331" s="7"/>
      <c r="L331" s="7"/>
      <c r="M331" s="7"/>
      <c r="N331" s="7"/>
      <c r="O331" s="7"/>
      <c r="P331" s="7"/>
      <c r="Q331" s="7"/>
      <c r="R331" s="7"/>
    </row>
    <row r="332" spans="1:18" ht="13.2">
      <c r="A332" s="7"/>
      <c r="B332" s="7"/>
      <c r="C332" s="7"/>
      <c r="D332" s="7"/>
      <c r="E332" s="7"/>
      <c r="F332" s="7"/>
      <c r="G332" s="7"/>
      <c r="H332" s="7"/>
      <c r="I332" s="7"/>
      <c r="J332" s="7"/>
      <c r="K332" s="7"/>
      <c r="L332" s="7"/>
      <c r="M332" s="7"/>
      <c r="N332" s="7"/>
      <c r="O332" s="7"/>
      <c r="P332" s="7"/>
      <c r="Q332" s="7"/>
      <c r="R332" s="7"/>
    </row>
    <row r="333" spans="1:18" ht="13.2">
      <c r="A333" s="7"/>
      <c r="B333" s="7"/>
      <c r="C333" s="7"/>
      <c r="D333" s="7"/>
      <c r="E333" s="7"/>
      <c r="F333" s="7"/>
      <c r="G333" s="7"/>
      <c r="H333" s="7"/>
      <c r="I333" s="7"/>
      <c r="J333" s="7"/>
      <c r="K333" s="7"/>
      <c r="L333" s="7"/>
      <c r="M333" s="7"/>
      <c r="N333" s="7"/>
      <c r="O333" s="7"/>
      <c r="P333" s="7"/>
      <c r="Q333" s="7"/>
      <c r="R333" s="7"/>
    </row>
    <row r="334" spans="1:18" ht="13.2">
      <c r="A334" s="7"/>
      <c r="B334" s="7"/>
      <c r="C334" s="7"/>
      <c r="D334" s="7"/>
      <c r="E334" s="7"/>
      <c r="F334" s="7"/>
      <c r="G334" s="7"/>
      <c r="H334" s="7"/>
      <c r="I334" s="7"/>
      <c r="J334" s="7"/>
      <c r="K334" s="7"/>
      <c r="L334" s="7"/>
      <c r="M334" s="7"/>
      <c r="N334" s="7"/>
      <c r="O334" s="7"/>
      <c r="P334" s="7"/>
      <c r="Q334" s="7"/>
      <c r="R334" s="7"/>
    </row>
    <row r="335" spans="1:18" ht="13.2">
      <c r="A335" s="7"/>
      <c r="B335" s="7"/>
      <c r="C335" s="7"/>
      <c r="D335" s="7"/>
      <c r="E335" s="7"/>
      <c r="F335" s="7"/>
      <c r="G335" s="7"/>
      <c r="H335" s="7"/>
      <c r="I335" s="7"/>
      <c r="J335" s="7"/>
      <c r="K335" s="7"/>
      <c r="L335" s="7"/>
      <c r="M335" s="7"/>
      <c r="N335" s="7"/>
      <c r="O335" s="7"/>
      <c r="P335" s="7"/>
      <c r="Q335" s="7"/>
      <c r="R335" s="7"/>
    </row>
    <row r="336" spans="1:18" ht="13.2">
      <c r="A336" s="7"/>
      <c r="B336" s="7"/>
      <c r="C336" s="7"/>
      <c r="D336" s="7"/>
      <c r="E336" s="7"/>
      <c r="F336" s="7"/>
      <c r="G336" s="7"/>
      <c r="H336" s="7"/>
      <c r="I336" s="7"/>
      <c r="J336" s="7"/>
      <c r="K336" s="7"/>
      <c r="L336" s="7"/>
      <c r="M336" s="7"/>
      <c r="N336" s="7"/>
      <c r="O336" s="7"/>
      <c r="P336" s="7"/>
      <c r="Q336" s="7"/>
      <c r="R336" s="7"/>
    </row>
    <row r="337" spans="1:18" ht="13.2">
      <c r="A337" s="7"/>
      <c r="B337" s="7"/>
      <c r="C337" s="7"/>
      <c r="D337" s="7"/>
      <c r="E337" s="7"/>
      <c r="F337" s="7"/>
      <c r="G337" s="7"/>
      <c r="H337" s="7"/>
      <c r="I337" s="7"/>
      <c r="J337" s="7"/>
      <c r="K337" s="7"/>
      <c r="L337" s="7"/>
      <c r="M337" s="7"/>
      <c r="N337" s="7"/>
      <c r="O337" s="7"/>
      <c r="P337" s="7"/>
      <c r="Q337" s="7"/>
      <c r="R337" s="7"/>
    </row>
    <row r="338" spans="1:18" ht="13.2">
      <c r="A338" s="7"/>
      <c r="B338" s="7"/>
      <c r="C338" s="7"/>
      <c r="D338" s="7"/>
      <c r="E338" s="7"/>
      <c r="F338" s="7"/>
      <c r="G338" s="7"/>
      <c r="H338" s="7"/>
      <c r="I338" s="7"/>
      <c r="J338" s="7"/>
      <c r="K338" s="7"/>
      <c r="L338" s="7"/>
      <c r="M338" s="7"/>
      <c r="N338" s="7"/>
      <c r="O338" s="7"/>
      <c r="P338" s="7"/>
      <c r="Q338" s="7"/>
      <c r="R338" s="7"/>
    </row>
    <row r="339" spans="1:18" ht="13.2">
      <c r="A339" s="7"/>
      <c r="B339" s="7"/>
      <c r="C339" s="7"/>
      <c r="D339" s="7"/>
      <c r="E339" s="7"/>
      <c r="F339" s="7"/>
      <c r="G339" s="7"/>
      <c r="H339" s="7"/>
      <c r="I339" s="7"/>
      <c r="J339" s="7"/>
      <c r="K339" s="7"/>
      <c r="L339" s="7"/>
      <c r="M339" s="7"/>
      <c r="N339" s="7"/>
      <c r="O339" s="7"/>
      <c r="P339" s="7"/>
      <c r="Q339" s="7"/>
      <c r="R339" s="7"/>
    </row>
    <row r="340" spans="1:18" ht="13.2">
      <c r="A340" s="7"/>
      <c r="B340" s="7"/>
      <c r="C340" s="7"/>
      <c r="D340" s="7"/>
      <c r="E340" s="7"/>
      <c r="F340" s="7"/>
      <c r="G340" s="7"/>
      <c r="H340" s="7"/>
      <c r="I340" s="7"/>
      <c r="J340" s="7"/>
      <c r="K340" s="7"/>
      <c r="L340" s="7"/>
      <c r="M340" s="7"/>
      <c r="N340" s="7"/>
      <c r="O340" s="7"/>
      <c r="P340" s="7"/>
      <c r="Q340" s="7"/>
      <c r="R340" s="7"/>
    </row>
    <row r="341" spans="1:18" ht="13.2">
      <c r="A341" s="7"/>
      <c r="B341" s="7"/>
      <c r="C341" s="7"/>
      <c r="D341" s="7"/>
      <c r="E341" s="7"/>
      <c r="F341" s="7"/>
      <c r="G341" s="7"/>
      <c r="H341" s="7"/>
      <c r="I341" s="7"/>
      <c r="J341" s="7"/>
      <c r="K341" s="7"/>
      <c r="L341" s="7"/>
      <c r="M341" s="7"/>
      <c r="N341" s="7"/>
      <c r="O341" s="7"/>
      <c r="P341" s="7"/>
      <c r="Q341" s="7"/>
      <c r="R341" s="7"/>
    </row>
    <row r="342" spans="1:18" ht="13.2">
      <c r="A342" s="7"/>
      <c r="B342" s="7"/>
      <c r="C342" s="7"/>
      <c r="D342" s="7"/>
      <c r="E342" s="7"/>
      <c r="F342" s="7"/>
      <c r="G342" s="7"/>
      <c r="H342" s="7"/>
      <c r="I342" s="7"/>
      <c r="J342" s="7"/>
      <c r="K342" s="7"/>
      <c r="L342" s="7"/>
      <c r="M342" s="7"/>
      <c r="N342" s="7"/>
      <c r="O342" s="7"/>
      <c r="P342" s="7"/>
      <c r="Q342" s="7"/>
      <c r="R342" s="7"/>
    </row>
    <row r="343" spans="1:18" ht="13.2">
      <c r="A343" s="7"/>
      <c r="B343" s="7"/>
      <c r="C343" s="7"/>
      <c r="D343" s="7"/>
      <c r="E343" s="7"/>
      <c r="F343" s="7"/>
      <c r="G343" s="7"/>
      <c r="H343" s="7"/>
      <c r="I343" s="7"/>
      <c r="J343" s="7"/>
      <c r="K343" s="7"/>
      <c r="L343" s="7"/>
      <c r="M343" s="7"/>
      <c r="N343" s="7"/>
      <c r="O343" s="7"/>
      <c r="P343" s="7"/>
      <c r="Q343" s="7"/>
      <c r="R343" s="7"/>
    </row>
    <row r="344" spans="1:18" ht="13.2">
      <c r="A344" s="7"/>
      <c r="B344" s="7"/>
      <c r="C344" s="7"/>
      <c r="D344" s="7"/>
      <c r="E344" s="7"/>
      <c r="F344" s="7"/>
      <c r="G344" s="7"/>
      <c r="H344" s="7"/>
      <c r="I344" s="7"/>
      <c r="J344" s="7"/>
      <c r="K344" s="7"/>
      <c r="L344" s="7"/>
      <c r="M344" s="7"/>
      <c r="N344" s="7"/>
      <c r="O344" s="7"/>
      <c r="P344" s="7"/>
      <c r="Q344" s="7"/>
      <c r="R344" s="7"/>
    </row>
    <row r="345" spans="1:18" ht="13.2">
      <c r="A345" s="7"/>
      <c r="B345" s="7"/>
      <c r="C345" s="7"/>
      <c r="D345" s="7"/>
      <c r="E345" s="7"/>
      <c r="F345" s="7"/>
      <c r="G345" s="7"/>
      <c r="H345" s="7"/>
      <c r="I345" s="7"/>
      <c r="J345" s="7"/>
      <c r="K345" s="7"/>
      <c r="L345" s="7"/>
      <c r="M345" s="7"/>
      <c r="N345" s="7"/>
      <c r="O345" s="7"/>
      <c r="P345" s="7"/>
      <c r="Q345" s="7"/>
      <c r="R345" s="7"/>
    </row>
    <row r="346" spans="1:18" ht="13.2">
      <c r="A346" s="7"/>
      <c r="B346" s="7"/>
      <c r="C346" s="7"/>
      <c r="D346" s="7"/>
      <c r="E346" s="7"/>
      <c r="F346" s="7"/>
      <c r="G346" s="7"/>
      <c r="H346" s="7"/>
      <c r="I346" s="7"/>
      <c r="J346" s="7"/>
      <c r="K346" s="7"/>
      <c r="L346" s="7"/>
      <c r="M346" s="7"/>
      <c r="N346" s="7"/>
      <c r="O346" s="7"/>
      <c r="P346" s="7"/>
      <c r="Q346" s="7"/>
      <c r="R346" s="7"/>
    </row>
    <row r="347" spans="1:18" ht="13.2">
      <c r="A347" s="7"/>
      <c r="B347" s="7"/>
      <c r="C347" s="7"/>
      <c r="D347" s="7"/>
      <c r="E347" s="7"/>
      <c r="F347" s="7"/>
      <c r="G347" s="7"/>
      <c r="H347" s="7"/>
      <c r="I347" s="7"/>
      <c r="J347" s="7"/>
      <c r="K347" s="7"/>
      <c r="L347" s="7"/>
      <c r="M347" s="7"/>
      <c r="N347" s="7"/>
      <c r="O347" s="7"/>
      <c r="P347" s="7"/>
      <c r="Q347" s="7"/>
      <c r="R347" s="7"/>
    </row>
    <row r="348" spans="1:18" ht="13.2">
      <c r="A348" s="7"/>
      <c r="B348" s="7"/>
      <c r="C348" s="7"/>
      <c r="D348" s="7"/>
      <c r="E348" s="7"/>
      <c r="F348" s="7"/>
      <c r="G348" s="7"/>
      <c r="H348" s="7"/>
      <c r="I348" s="7"/>
      <c r="J348" s="7"/>
      <c r="K348" s="7"/>
      <c r="L348" s="7"/>
      <c r="M348" s="7"/>
      <c r="N348" s="7"/>
      <c r="O348" s="7"/>
      <c r="P348" s="7"/>
      <c r="Q348" s="7"/>
      <c r="R348" s="7"/>
    </row>
    <row r="349" spans="1:18" ht="13.2">
      <c r="A349" s="7"/>
      <c r="B349" s="7"/>
      <c r="C349" s="7"/>
      <c r="D349" s="7"/>
      <c r="E349" s="7"/>
      <c r="F349" s="7"/>
      <c r="G349" s="7"/>
      <c r="H349" s="7"/>
      <c r="I349" s="7"/>
      <c r="J349" s="7"/>
      <c r="K349" s="7"/>
      <c r="L349" s="7"/>
      <c r="M349" s="7"/>
      <c r="N349" s="7"/>
      <c r="O349" s="7"/>
      <c r="P349" s="7"/>
      <c r="Q349" s="7"/>
      <c r="R349" s="7"/>
    </row>
    <row r="350" spans="1:18" ht="13.2">
      <c r="A350" s="7"/>
      <c r="B350" s="7"/>
      <c r="C350" s="7"/>
      <c r="D350" s="7"/>
      <c r="E350" s="7"/>
      <c r="F350" s="7"/>
      <c r="G350" s="7"/>
      <c r="H350" s="7"/>
      <c r="I350" s="7"/>
      <c r="J350" s="7"/>
      <c r="K350" s="7"/>
      <c r="L350" s="7"/>
      <c r="M350" s="7"/>
      <c r="N350" s="7"/>
      <c r="O350" s="7"/>
      <c r="P350" s="7"/>
      <c r="Q350" s="7"/>
      <c r="R350" s="7"/>
    </row>
    <row r="351" spans="1:18" ht="13.2">
      <c r="A351" s="7"/>
      <c r="B351" s="7"/>
      <c r="C351" s="7"/>
      <c r="D351" s="7"/>
      <c r="E351" s="7"/>
      <c r="F351" s="7"/>
      <c r="G351" s="7"/>
      <c r="H351" s="7"/>
      <c r="I351" s="7"/>
      <c r="J351" s="7"/>
      <c r="K351" s="7"/>
      <c r="L351" s="7"/>
      <c r="M351" s="7"/>
      <c r="N351" s="7"/>
      <c r="O351" s="7"/>
      <c r="P351" s="7"/>
      <c r="Q351" s="7"/>
      <c r="R351" s="7"/>
    </row>
    <row r="352" spans="1:18" ht="13.2">
      <c r="A352" s="7"/>
      <c r="B352" s="7"/>
      <c r="C352" s="7"/>
      <c r="D352" s="7"/>
      <c r="E352" s="7"/>
      <c r="F352" s="7"/>
      <c r="G352" s="7"/>
      <c r="H352" s="7"/>
      <c r="I352" s="7"/>
      <c r="J352" s="7"/>
      <c r="K352" s="7"/>
      <c r="L352" s="7"/>
      <c r="M352" s="7"/>
      <c r="N352" s="7"/>
      <c r="O352" s="7"/>
      <c r="P352" s="7"/>
      <c r="Q352" s="7"/>
      <c r="R352" s="7"/>
    </row>
    <row r="353" spans="1:18" ht="13.2">
      <c r="A353" s="7"/>
      <c r="B353" s="7"/>
      <c r="C353" s="7"/>
      <c r="D353" s="7"/>
      <c r="E353" s="7"/>
      <c r="F353" s="7"/>
      <c r="G353" s="7"/>
      <c r="H353" s="7"/>
      <c r="I353" s="7"/>
      <c r="J353" s="7"/>
      <c r="K353" s="7"/>
      <c r="L353" s="7"/>
      <c r="M353" s="7"/>
      <c r="N353" s="7"/>
      <c r="O353" s="7"/>
      <c r="P353" s="7"/>
      <c r="Q353" s="7"/>
      <c r="R353" s="7"/>
    </row>
    <row r="354" spans="1:18" ht="13.2">
      <c r="A354" s="7"/>
      <c r="B354" s="7"/>
      <c r="C354" s="7"/>
      <c r="D354" s="7"/>
      <c r="E354" s="7"/>
      <c r="F354" s="7"/>
      <c r="G354" s="7"/>
      <c r="H354" s="7"/>
      <c r="I354" s="7"/>
      <c r="J354" s="7"/>
      <c r="K354" s="7"/>
      <c r="L354" s="7"/>
      <c r="M354" s="7"/>
      <c r="N354" s="7"/>
      <c r="O354" s="7"/>
      <c r="P354" s="7"/>
      <c r="Q354" s="7"/>
      <c r="R354" s="7"/>
    </row>
    <row r="355" spans="1:18" ht="13.2">
      <c r="A355" s="7"/>
      <c r="B355" s="7"/>
      <c r="C355" s="7"/>
      <c r="D355" s="7"/>
      <c r="E355" s="7"/>
      <c r="F355" s="7"/>
      <c r="G355" s="7"/>
      <c r="H355" s="7"/>
      <c r="I355" s="7"/>
      <c r="J355" s="7"/>
      <c r="K355" s="7"/>
      <c r="L355" s="7"/>
      <c r="M355" s="7"/>
      <c r="N355" s="7"/>
      <c r="O355" s="7"/>
      <c r="P355" s="7"/>
      <c r="Q355" s="7"/>
      <c r="R355" s="7"/>
    </row>
    <row r="356" spans="1:18" ht="13.2">
      <c r="A356" s="7"/>
      <c r="B356" s="7"/>
      <c r="C356" s="7"/>
      <c r="D356" s="7"/>
      <c r="E356" s="7"/>
      <c r="F356" s="7"/>
      <c r="G356" s="7"/>
      <c r="H356" s="7"/>
      <c r="I356" s="7"/>
      <c r="J356" s="7"/>
      <c r="K356" s="7"/>
      <c r="L356" s="7"/>
      <c r="M356" s="7"/>
      <c r="N356" s="7"/>
      <c r="O356" s="7"/>
      <c r="P356" s="7"/>
      <c r="Q356" s="7"/>
      <c r="R356" s="7"/>
    </row>
    <row r="357" spans="1:18" ht="13.2">
      <c r="A357" s="7"/>
      <c r="B357" s="7"/>
      <c r="C357" s="7"/>
      <c r="D357" s="7"/>
      <c r="E357" s="7"/>
      <c r="F357" s="7"/>
      <c r="G357" s="7"/>
      <c r="H357" s="7"/>
      <c r="I357" s="7"/>
      <c r="J357" s="7"/>
      <c r="K357" s="7"/>
      <c r="L357" s="7"/>
      <c r="M357" s="7"/>
      <c r="N357" s="7"/>
      <c r="O357" s="7"/>
      <c r="P357" s="7"/>
      <c r="Q357" s="7"/>
      <c r="R357" s="7"/>
    </row>
    <row r="358" spans="1:18" ht="13.2">
      <c r="A358" s="7"/>
      <c r="B358" s="7"/>
      <c r="C358" s="7"/>
      <c r="D358" s="7"/>
      <c r="E358" s="7"/>
      <c r="F358" s="7"/>
      <c r="G358" s="7"/>
      <c r="H358" s="7"/>
      <c r="I358" s="7"/>
      <c r="J358" s="7"/>
      <c r="K358" s="7"/>
      <c r="L358" s="7"/>
      <c r="M358" s="7"/>
      <c r="N358" s="7"/>
      <c r="O358" s="7"/>
      <c r="P358" s="7"/>
      <c r="Q358" s="7"/>
      <c r="R358" s="7"/>
    </row>
    <row r="359" spans="1:18" ht="13.2">
      <c r="A359" s="7"/>
      <c r="B359" s="7"/>
      <c r="C359" s="7"/>
      <c r="D359" s="7"/>
      <c r="E359" s="7"/>
      <c r="F359" s="7"/>
      <c r="G359" s="7"/>
      <c r="H359" s="7"/>
      <c r="I359" s="7"/>
      <c r="J359" s="7"/>
      <c r="K359" s="7"/>
      <c r="L359" s="7"/>
      <c r="M359" s="7"/>
      <c r="N359" s="7"/>
      <c r="O359" s="7"/>
      <c r="P359" s="7"/>
      <c r="Q359" s="7"/>
      <c r="R359" s="7"/>
    </row>
    <row r="360" spans="1:18" ht="13.2">
      <c r="A360" s="7"/>
      <c r="B360" s="7"/>
      <c r="C360" s="7"/>
      <c r="D360" s="7"/>
      <c r="E360" s="7"/>
      <c r="F360" s="7"/>
      <c r="G360" s="7"/>
      <c r="H360" s="7"/>
      <c r="I360" s="7"/>
      <c r="J360" s="7"/>
      <c r="K360" s="7"/>
      <c r="L360" s="7"/>
      <c r="M360" s="7"/>
      <c r="N360" s="7"/>
      <c r="O360" s="7"/>
      <c r="P360" s="7"/>
      <c r="Q360" s="7"/>
      <c r="R360" s="7"/>
    </row>
    <row r="361" spans="1:18" ht="13.2">
      <c r="A361" s="7"/>
      <c r="B361" s="7"/>
      <c r="C361" s="7"/>
      <c r="D361" s="7"/>
      <c r="E361" s="7"/>
      <c r="F361" s="7"/>
      <c r="G361" s="7"/>
      <c r="H361" s="7"/>
      <c r="I361" s="7"/>
      <c r="J361" s="7"/>
      <c r="K361" s="7"/>
      <c r="L361" s="7"/>
      <c r="M361" s="7"/>
      <c r="N361" s="7"/>
      <c r="O361" s="7"/>
      <c r="P361" s="7"/>
      <c r="Q361" s="7"/>
      <c r="R361" s="7"/>
    </row>
    <row r="362" spans="1:18" ht="13.2">
      <c r="A362" s="7"/>
      <c r="B362" s="7"/>
      <c r="C362" s="7"/>
      <c r="D362" s="7"/>
      <c r="E362" s="7"/>
      <c r="F362" s="7"/>
      <c r="G362" s="7"/>
      <c r="H362" s="7"/>
      <c r="I362" s="7"/>
      <c r="J362" s="7"/>
      <c r="K362" s="7"/>
      <c r="L362" s="7"/>
      <c r="M362" s="7"/>
      <c r="N362" s="7"/>
      <c r="O362" s="7"/>
      <c r="P362" s="7"/>
      <c r="Q362" s="7"/>
      <c r="R362" s="7"/>
    </row>
    <row r="363" spans="1:18" ht="13.2">
      <c r="A363" s="7"/>
      <c r="B363" s="7"/>
      <c r="C363" s="7"/>
      <c r="D363" s="7"/>
      <c r="E363" s="7"/>
      <c r="F363" s="7"/>
      <c r="G363" s="7"/>
      <c r="H363" s="7"/>
      <c r="I363" s="7"/>
      <c r="J363" s="7"/>
      <c r="K363" s="7"/>
      <c r="L363" s="7"/>
      <c r="M363" s="7"/>
      <c r="N363" s="7"/>
      <c r="O363" s="7"/>
      <c r="P363" s="7"/>
      <c r="Q363" s="7"/>
      <c r="R363" s="7"/>
    </row>
    <row r="364" spans="1:18" ht="13.2">
      <c r="A364" s="7"/>
      <c r="B364" s="7"/>
      <c r="C364" s="7"/>
      <c r="D364" s="7"/>
      <c r="E364" s="7"/>
      <c r="F364" s="7"/>
      <c r="G364" s="7"/>
      <c r="H364" s="7"/>
      <c r="I364" s="7"/>
      <c r="J364" s="7"/>
      <c r="K364" s="7"/>
      <c r="L364" s="7"/>
      <c r="M364" s="7"/>
      <c r="N364" s="7"/>
      <c r="O364" s="7"/>
      <c r="P364" s="7"/>
      <c r="Q364" s="7"/>
      <c r="R364" s="7"/>
    </row>
    <row r="365" spans="1:18" ht="13.2">
      <c r="A365" s="7"/>
      <c r="B365" s="7"/>
      <c r="C365" s="7"/>
      <c r="D365" s="7"/>
      <c r="E365" s="7"/>
      <c r="F365" s="7"/>
      <c r="G365" s="7"/>
      <c r="H365" s="7"/>
      <c r="I365" s="7"/>
      <c r="J365" s="7"/>
      <c r="K365" s="7"/>
      <c r="L365" s="7"/>
      <c r="M365" s="7"/>
      <c r="N365" s="7"/>
      <c r="O365" s="7"/>
      <c r="P365" s="7"/>
      <c r="Q365" s="7"/>
      <c r="R365" s="7"/>
    </row>
    <row r="366" spans="1:18" ht="13.2">
      <c r="A366" s="7"/>
      <c r="B366" s="7"/>
      <c r="C366" s="7"/>
      <c r="D366" s="7"/>
      <c r="E366" s="7"/>
      <c r="F366" s="7"/>
      <c r="G366" s="7"/>
      <c r="H366" s="7"/>
      <c r="I366" s="7"/>
      <c r="J366" s="7"/>
      <c r="K366" s="7"/>
      <c r="L366" s="7"/>
      <c r="M366" s="7"/>
      <c r="N366" s="7"/>
      <c r="O366" s="7"/>
      <c r="P366" s="7"/>
      <c r="Q366" s="7"/>
      <c r="R366" s="7"/>
    </row>
    <row r="367" spans="1:18" ht="13.2">
      <c r="A367" s="7"/>
      <c r="B367" s="7"/>
      <c r="C367" s="7"/>
      <c r="D367" s="7"/>
      <c r="E367" s="7"/>
      <c r="F367" s="7"/>
      <c r="G367" s="7"/>
      <c r="H367" s="7"/>
      <c r="I367" s="7"/>
      <c r="J367" s="7"/>
      <c r="K367" s="7"/>
      <c r="L367" s="7"/>
      <c r="M367" s="7"/>
      <c r="N367" s="7"/>
      <c r="O367" s="7"/>
      <c r="P367" s="7"/>
      <c r="Q367" s="7"/>
      <c r="R367" s="7"/>
    </row>
    <row r="368" spans="1:18" ht="13.2">
      <c r="A368" s="7"/>
      <c r="B368" s="7"/>
      <c r="C368" s="7"/>
      <c r="D368" s="7"/>
      <c r="E368" s="7"/>
      <c r="F368" s="7"/>
      <c r="G368" s="7"/>
      <c r="H368" s="7"/>
      <c r="I368" s="7"/>
      <c r="J368" s="7"/>
      <c r="K368" s="7"/>
      <c r="L368" s="7"/>
      <c r="M368" s="7"/>
      <c r="N368" s="7"/>
      <c r="O368" s="7"/>
      <c r="P368" s="7"/>
      <c r="Q368" s="7"/>
      <c r="R368" s="7"/>
    </row>
    <row r="369" spans="1:18" ht="13.2">
      <c r="A369" s="7"/>
      <c r="B369" s="7"/>
      <c r="C369" s="7"/>
      <c r="D369" s="7"/>
      <c r="E369" s="7"/>
      <c r="F369" s="7"/>
      <c r="G369" s="7"/>
      <c r="H369" s="7"/>
      <c r="I369" s="7"/>
      <c r="J369" s="7"/>
      <c r="K369" s="7"/>
      <c r="L369" s="7"/>
      <c r="M369" s="7"/>
      <c r="N369" s="7"/>
      <c r="O369" s="7"/>
      <c r="P369" s="7"/>
      <c r="Q369" s="7"/>
      <c r="R369" s="7"/>
    </row>
    <row r="370" spans="1:18" ht="13.2">
      <c r="A370" s="7"/>
      <c r="B370" s="7"/>
      <c r="C370" s="7"/>
      <c r="D370" s="7"/>
      <c r="E370" s="7"/>
      <c r="F370" s="7"/>
      <c r="G370" s="7"/>
      <c r="H370" s="7"/>
      <c r="I370" s="7"/>
      <c r="J370" s="7"/>
      <c r="K370" s="7"/>
      <c r="L370" s="7"/>
      <c r="M370" s="7"/>
      <c r="N370" s="7"/>
      <c r="O370" s="7"/>
      <c r="P370" s="7"/>
      <c r="Q370" s="7"/>
      <c r="R370" s="7"/>
    </row>
    <row r="371" spans="1:18" ht="13.2">
      <c r="A371" s="7"/>
      <c r="B371" s="7"/>
      <c r="C371" s="7"/>
      <c r="D371" s="7"/>
      <c r="E371" s="7"/>
      <c r="F371" s="7"/>
      <c r="G371" s="7"/>
      <c r="H371" s="7"/>
      <c r="I371" s="7"/>
      <c r="J371" s="7"/>
      <c r="K371" s="7"/>
      <c r="L371" s="7"/>
      <c r="M371" s="7"/>
      <c r="N371" s="7"/>
      <c r="O371" s="7"/>
      <c r="P371" s="7"/>
      <c r="Q371" s="7"/>
      <c r="R371" s="7"/>
    </row>
    <row r="372" spans="1:18" ht="13.2">
      <c r="A372" s="7"/>
      <c r="B372" s="7"/>
      <c r="C372" s="7"/>
      <c r="D372" s="7"/>
      <c r="E372" s="7"/>
      <c r="F372" s="7"/>
      <c r="G372" s="7"/>
      <c r="H372" s="7"/>
      <c r="I372" s="7"/>
      <c r="J372" s="7"/>
      <c r="K372" s="7"/>
      <c r="L372" s="7"/>
      <c r="M372" s="7"/>
      <c r="N372" s="7"/>
      <c r="O372" s="7"/>
      <c r="P372" s="7"/>
      <c r="Q372" s="7"/>
      <c r="R372" s="7"/>
    </row>
    <row r="373" spans="1:18" ht="13.2">
      <c r="A373" s="7"/>
      <c r="B373" s="7"/>
      <c r="C373" s="7"/>
      <c r="D373" s="7"/>
      <c r="E373" s="7"/>
      <c r="F373" s="7"/>
      <c r="G373" s="7"/>
      <c r="H373" s="7"/>
      <c r="I373" s="7"/>
      <c r="J373" s="7"/>
      <c r="K373" s="7"/>
      <c r="L373" s="7"/>
      <c r="M373" s="7"/>
      <c r="N373" s="7"/>
      <c r="O373" s="7"/>
      <c r="P373" s="7"/>
      <c r="Q373" s="7"/>
      <c r="R373" s="7"/>
    </row>
    <row r="374" spans="1:18" ht="13.2">
      <c r="A374" s="7"/>
      <c r="B374" s="7"/>
      <c r="C374" s="7"/>
      <c r="D374" s="7"/>
      <c r="E374" s="7"/>
      <c r="F374" s="7"/>
      <c r="G374" s="7"/>
      <c r="H374" s="7"/>
      <c r="I374" s="7"/>
      <c r="J374" s="7"/>
      <c r="K374" s="7"/>
      <c r="L374" s="7"/>
      <c r="M374" s="7"/>
      <c r="N374" s="7"/>
      <c r="O374" s="7"/>
      <c r="P374" s="7"/>
      <c r="Q374" s="7"/>
      <c r="R374" s="7"/>
    </row>
    <row r="375" spans="1:18" ht="13.2">
      <c r="A375" s="7"/>
      <c r="B375" s="7"/>
      <c r="C375" s="7"/>
      <c r="D375" s="7"/>
      <c r="E375" s="7"/>
      <c r="F375" s="7"/>
      <c r="G375" s="7"/>
      <c r="H375" s="7"/>
      <c r="I375" s="7"/>
      <c r="J375" s="7"/>
      <c r="K375" s="7"/>
      <c r="L375" s="7"/>
      <c r="M375" s="7"/>
      <c r="N375" s="7"/>
      <c r="O375" s="7"/>
      <c r="P375" s="7"/>
      <c r="Q375" s="7"/>
      <c r="R375" s="7"/>
    </row>
    <row r="376" spans="1:18" ht="13.2">
      <c r="A376" s="7"/>
      <c r="B376" s="7"/>
      <c r="C376" s="7"/>
      <c r="D376" s="7"/>
      <c r="E376" s="7"/>
      <c r="F376" s="7"/>
      <c r="G376" s="7"/>
      <c r="H376" s="7"/>
      <c r="I376" s="7"/>
      <c r="J376" s="7"/>
      <c r="K376" s="7"/>
      <c r="L376" s="7"/>
      <c r="M376" s="7"/>
      <c r="N376" s="7"/>
      <c r="O376" s="7"/>
      <c r="P376" s="7"/>
      <c r="Q376" s="7"/>
      <c r="R376" s="7"/>
    </row>
    <row r="377" spans="1:18" ht="13.2">
      <c r="A377" s="7"/>
      <c r="B377" s="7"/>
      <c r="C377" s="7"/>
      <c r="D377" s="7"/>
      <c r="E377" s="7"/>
      <c r="F377" s="7"/>
      <c r="G377" s="7"/>
      <c r="H377" s="7"/>
      <c r="I377" s="7"/>
      <c r="J377" s="7"/>
      <c r="K377" s="7"/>
      <c r="L377" s="7"/>
      <c r="M377" s="7"/>
      <c r="N377" s="7"/>
      <c r="O377" s="7"/>
      <c r="P377" s="7"/>
      <c r="Q377" s="7"/>
      <c r="R377" s="7"/>
    </row>
    <row r="378" spans="1:18" ht="13.2">
      <c r="A378" s="7"/>
      <c r="B378" s="7"/>
      <c r="C378" s="7"/>
      <c r="D378" s="7"/>
      <c r="E378" s="7"/>
      <c r="F378" s="7"/>
      <c r="G378" s="7"/>
      <c r="H378" s="7"/>
      <c r="I378" s="7"/>
      <c r="J378" s="7"/>
      <c r="K378" s="7"/>
      <c r="L378" s="7"/>
      <c r="M378" s="7"/>
      <c r="N378" s="7"/>
      <c r="O378" s="7"/>
      <c r="P378" s="7"/>
      <c r="Q378" s="7"/>
      <c r="R378" s="7"/>
    </row>
    <row r="379" spans="1:18" ht="13.2">
      <c r="A379" s="7"/>
      <c r="B379" s="7"/>
      <c r="C379" s="7"/>
      <c r="D379" s="7"/>
      <c r="E379" s="7"/>
      <c r="F379" s="7"/>
      <c r="G379" s="7"/>
      <c r="H379" s="7"/>
      <c r="I379" s="7"/>
      <c r="J379" s="7"/>
      <c r="K379" s="7"/>
      <c r="L379" s="7"/>
      <c r="M379" s="7"/>
      <c r="N379" s="7"/>
      <c r="O379" s="7"/>
      <c r="P379" s="7"/>
      <c r="Q379" s="7"/>
      <c r="R379" s="7"/>
    </row>
    <row r="380" spans="1:18" ht="13.2">
      <c r="A380" s="7"/>
      <c r="B380" s="7"/>
      <c r="C380" s="7"/>
      <c r="D380" s="7"/>
      <c r="E380" s="7"/>
      <c r="F380" s="7"/>
      <c r="G380" s="7"/>
      <c r="H380" s="7"/>
      <c r="I380" s="7"/>
      <c r="J380" s="7"/>
      <c r="K380" s="7"/>
      <c r="L380" s="7"/>
      <c r="M380" s="7"/>
      <c r="N380" s="7"/>
      <c r="O380" s="7"/>
      <c r="P380" s="7"/>
      <c r="Q380" s="7"/>
      <c r="R380" s="7"/>
    </row>
    <row r="381" spans="1:18" ht="13.2">
      <c r="A381" s="7"/>
      <c r="B381" s="7"/>
      <c r="C381" s="7"/>
      <c r="D381" s="7"/>
      <c r="E381" s="7"/>
      <c r="F381" s="7"/>
      <c r="G381" s="7"/>
      <c r="H381" s="7"/>
      <c r="I381" s="7"/>
      <c r="J381" s="7"/>
      <c r="K381" s="7"/>
      <c r="L381" s="7"/>
      <c r="M381" s="7"/>
      <c r="N381" s="7"/>
      <c r="O381" s="7"/>
      <c r="P381" s="7"/>
      <c r="Q381" s="7"/>
      <c r="R381" s="7"/>
    </row>
    <row r="382" spans="1:18" ht="13.2">
      <c r="A382" s="7"/>
      <c r="B382" s="7"/>
      <c r="C382" s="7"/>
      <c r="D382" s="7"/>
      <c r="E382" s="7"/>
      <c r="F382" s="7"/>
      <c r="G382" s="7"/>
      <c r="H382" s="7"/>
      <c r="I382" s="7"/>
      <c r="J382" s="7"/>
      <c r="K382" s="7"/>
      <c r="L382" s="7"/>
      <c r="M382" s="7"/>
      <c r="N382" s="7"/>
      <c r="O382" s="7"/>
      <c r="P382" s="7"/>
      <c r="Q382" s="7"/>
      <c r="R382" s="7"/>
    </row>
    <row r="383" spans="1:18" ht="13.2">
      <c r="A383" s="7"/>
      <c r="B383" s="7"/>
      <c r="C383" s="7"/>
      <c r="D383" s="7"/>
      <c r="E383" s="7"/>
      <c r="F383" s="7"/>
      <c r="G383" s="7"/>
      <c r="H383" s="7"/>
      <c r="I383" s="7"/>
      <c r="J383" s="7"/>
      <c r="K383" s="7"/>
      <c r="L383" s="7"/>
      <c r="M383" s="7"/>
      <c r="N383" s="7"/>
      <c r="O383" s="7"/>
      <c r="P383" s="7"/>
      <c r="Q383" s="7"/>
      <c r="R383" s="7"/>
    </row>
    <row r="384" spans="1:18" ht="13.2">
      <c r="A384" s="7"/>
      <c r="B384" s="7"/>
      <c r="C384" s="7"/>
      <c r="D384" s="7"/>
      <c r="E384" s="7"/>
      <c r="F384" s="7"/>
      <c r="G384" s="7"/>
      <c r="H384" s="7"/>
      <c r="I384" s="7"/>
      <c r="J384" s="7"/>
      <c r="K384" s="7"/>
      <c r="L384" s="7"/>
      <c r="M384" s="7"/>
      <c r="N384" s="7"/>
      <c r="O384" s="7"/>
      <c r="P384" s="7"/>
      <c r="Q384" s="7"/>
      <c r="R384" s="7"/>
    </row>
    <row r="385" spans="1:18" ht="13.2">
      <c r="A385" s="7"/>
      <c r="B385" s="7"/>
      <c r="C385" s="7"/>
      <c r="D385" s="7"/>
      <c r="E385" s="7"/>
      <c r="F385" s="7"/>
      <c r="G385" s="7"/>
      <c r="H385" s="7"/>
      <c r="I385" s="7"/>
      <c r="J385" s="7"/>
      <c r="K385" s="7"/>
      <c r="L385" s="7"/>
      <c r="M385" s="7"/>
      <c r="N385" s="7"/>
      <c r="O385" s="7"/>
      <c r="P385" s="7"/>
      <c r="Q385" s="7"/>
      <c r="R385" s="7"/>
    </row>
    <row r="386" spans="1:18" ht="13.2">
      <c r="A386" s="7"/>
      <c r="B386" s="7"/>
      <c r="C386" s="7"/>
      <c r="D386" s="7"/>
      <c r="E386" s="7"/>
      <c r="F386" s="7"/>
      <c r="G386" s="7"/>
      <c r="H386" s="7"/>
      <c r="I386" s="7"/>
      <c r="J386" s="7"/>
      <c r="K386" s="7"/>
      <c r="L386" s="7"/>
      <c r="M386" s="7"/>
      <c r="N386" s="7"/>
      <c r="O386" s="7"/>
      <c r="P386" s="7"/>
      <c r="Q386" s="7"/>
      <c r="R386" s="7"/>
    </row>
    <row r="387" spans="1:18" ht="13.2">
      <c r="A387" s="7"/>
      <c r="B387" s="7"/>
      <c r="C387" s="7"/>
      <c r="D387" s="7"/>
      <c r="E387" s="7"/>
      <c r="F387" s="7"/>
      <c r="G387" s="7"/>
      <c r="H387" s="7"/>
      <c r="I387" s="7"/>
      <c r="J387" s="7"/>
      <c r="K387" s="7"/>
      <c r="L387" s="7"/>
      <c r="M387" s="7"/>
      <c r="N387" s="7"/>
      <c r="O387" s="7"/>
      <c r="P387" s="7"/>
      <c r="Q387" s="7"/>
      <c r="R387" s="7"/>
    </row>
    <row r="388" spans="1:18" ht="13.2">
      <c r="A388" s="7"/>
      <c r="B388" s="7"/>
      <c r="C388" s="7"/>
      <c r="D388" s="7"/>
      <c r="E388" s="7"/>
      <c r="F388" s="7"/>
      <c r="G388" s="7"/>
      <c r="H388" s="7"/>
      <c r="I388" s="7"/>
      <c r="J388" s="7"/>
      <c r="K388" s="7"/>
      <c r="L388" s="7"/>
      <c r="M388" s="7"/>
      <c r="N388" s="7"/>
      <c r="O388" s="7"/>
      <c r="P388" s="7"/>
      <c r="Q388" s="7"/>
      <c r="R388" s="7"/>
    </row>
    <row r="389" spans="1:18" ht="13.2">
      <c r="A389" s="7"/>
      <c r="B389" s="7"/>
      <c r="C389" s="7"/>
      <c r="D389" s="7"/>
      <c r="E389" s="7"/>
      <c r="F389" s="7"/>
      <c r="G389" s="7"/>
      <c r="H389" s="7"/>
      <c r="I389" s="7"/>
      <c r="J389" s="7"/>
      <c r="K389" s="7"/>
      <c r="L389" s="7"/>
      <c r="M389" s="7"/>
      <c r="N389" s="7"/>
      <c r="O389" s="7"/>
      <c r="P389" s="7"/>
      <c r="Q389" s="7"/>
      <c r="R389" s="7"/>
    </row>
    <row r="390" spans="1:18" ht="13.2">
      <c r="A390" s="7"/>
      <c r="B390" s="7"/>
      <c r="C390" s="7"/>
      <c r="D390" s="7"/>
      <c r="E390" s="7"/>
      <c r="F390" s="7"/>
      <c r="G390" s="7"/>
      <c r="H390" s="7"/>
      <c r="I390" s="7"/>
      <c r="J390" s="7"/>
      <c r="K390" s="7"/>
      <c r="L390" s="7"/>
      <c r="M390" s="7"/>
      <c r="N390" s="7"/>
      <c r="O390" s="7"/>
      <c r="P390" s="7"/>
      <c r="Q390" s="7"/>
      <c r="R390" s="7"/>
    </row>
    <row r="391" spans="1:18" ht="13.2">
      <c r="A391" s="7"/>
      <c r="B391" s="7"/>
      <c r="C391" s="7"/>
      <c r="D391" s="7"/>
      <c r="E391" s="7"/>
      <c r="F391" s="7"/>
      <c r="G391" s="7"/>
      <c r="H391" s="7"/>
      <c r="I391" s="7"/>
      <c r="J391" s="7"/>
      <c r="K391" s="7"/>
      <c r="L391" s="7"/>
      <c r="M391" s="7"/>
      <c r="N391" s="7"/>
      <c r="O391" s="7"/>
      <c r="P391" s="7"/>
      <c r="Q391" s="7"/>
      <c r="R391" s="7"/>
    </row>
    <row r="392" spans="1:18" ht="13.2">
      <c r="A392" s="7"/>
      <c r="B392" s="7"/>
      <c r="C392" s="7"/>
      <c r="D392" s="7"/>
      <c r="E392" s="7"/>
      <c r="F392" s="7"/>
      <c r="G392" s="7"/>
      <c r="H392" s="7"/>
      <c r="I392" s="7"/>
      <c r="J392" s="7"/>
      <c r="K392" s="7"/>
      <c r="L392" s="7"/>
      <c r="M392" s="7"/>
      <c r="N392" s="7"/>
      <c r="O392" s="7"/>
      <c r="P392" s="7"/>
      <c r="Q392" s="7"/>
      <c r="R392" s="7"/>
    </row>
    <row r="393" spans="1:18" ht="13.2">
      <c r="A393" s="7"/>
      <c r="B393" s="7"/>
      <c r="C393" s="7"/>
      <c r="D393" s="7"/>
      <c r="E393" s="7"/>
      <c r="F393" s="7"/>
      <c r="G393" s="7"/>
      <c r="H393" s="7"/>
      <c r="I393" s="7"/>
      <c r="J393" s="7"/>
      <c r="K393" s="7"/>
      <c r="L393" s="7"/>
      <c r="M393" s="7"/>
      <c r="N393" s="7"/>
      <c r="O393" s="7"/>
      <c r="P393" s="7"/>
      <c r="Q393" s="7"/>
      <c r="R393" s="7"/>
    </row>
    <row r="394" spans="1:18" ht="13.2">
      <c r="A394" s="7"/>
      <c r="B394" s="7"/>
      <c r="C394" s="7"/>
      <c r="D394" s="7"/>
      <c r="E394" s="7"/>
      <c r="F394" s="7"/>
      <c r="G394" s="7"/>
      <c r="H394" s="7"/>
      <c r="I394" s="7"/>
      <c r="J394" s="7"/>
      <c r="K394" s="7"/>
      <c r="L394" s="7"/>
      <c r="M394" s="7"/>
      <c r="N394" s="7"/>
      <c r="O394" s="7"/>
      <c r="P394" s="7"/>
      <c r="Q394" s="7"/>
      <c r="R394" s="7"/>
    </row>
    <row r="395" spans="1:18" ht="13.2">
      <c r="A395" s="7"/>
      <c r="B395" s="7"/>
      <c r="C395" s="7"/>
      <c r="D395" s="7"/>
      <c r="E395" s="7"/>
      <c r="F395" s="7"/>
      <c r="G395" s="7"/>
      <c r="H395" s="7"/>
      <c r="I395" s="7"/>
      <c r="J395" s="7"/>
      <c r="K395" s="7"/>
      <c r="L395" s="7"/>
      <c r="M395" s="7"/>
      <c r="N395" s="7"/>
      <c r="O395" s="7"/>
      <c r="P395" s="7"/>
      <c r="Q395" s="7"/>
      <c r="R395" s="7"/>
    </row>
    <row r="396" spans="1:18" ht="13.2">
      <c r="A396" s="7"/>
      <c r="B396" s="7"/>
      <c r="C396" s="7"/>
      <c r="D396" s="7"/>
      <c r="E396" s="7"/>
      <c r="F396" s="7"/>
      <c r="G396" s="7"/>
      <c r="H396" s="7"/>
      <c r="I396" s="7"/>
      <c r="J396" s="7"/>
      <c r="K396" s="7"/>
      <c r="L396" s="7"/>
      <c r="M396" s="7"/>
      <c r="N396" s="7"/>
      <c r="O396" s="7"/>
      <c r="P396" s="7"/>
      <c r="Q396" s="7"/>
      <c r="R396" s="7"/>
    </row>
    <row r="397" spans="1:18" ht="13.2">
      <c r="A397" s="7"/>
      <c r="B397" s="7"/>
      <c r="C397" s="7"/>
      <c r="D397" s="7"/>
      <c r="E397" s="7"/>
      <c r="F397" s="7"/>
      <c r="G397" s="7"/>
      <c r="H397" s="7"/>
      <c r="I397" s="7"/>
      <c r="J397" s="7"/>
      <c r="K397" s="7"/>
      <c r="L397" s="7"/>
      <c r="M397" s="7"/>
      <c r="N397" s="7"/>
      <c r="O397" s="7"/>
      <c r="P397" s="7"/>
      <c r="Q397" s="7"/>
      <c r="R397" s="7"/>
    </row>
    <row r="398" spans="1:18" ht="13.2">
      <c r="A398" s="7"/>
      <c r="B398" s="7"/>
      <c r="C398" s="7"/>
      <c r="D398" s="7"/>
      <c r="E398" s="7"/>
      <c r="F398" s="7"/>
      <c r="G398" s="7"/>
      <c r="H398" s="7"/>
      <c r="I398" s="7"/>
      <c r="J398" s="7"/>
      <c r="K398" s="7"/>
      <c r="L398" s="7"/>
      <c r="M398" s="7"/>
      <c r="N398" s="7"/>
      <c r="O398" s="7"/>
      <c r="P398" s="7"/>
      <c r="Q398" s="7"/>
      <c r="R398" s="7"/>
    </row>
    <row r="399" spans="1:18" ht="13.2">
      <c r="A399" s="7"/>
      <c r="B399" s="7"/>
      <c r="C399" s="7"/>
      <c r="D399" s="7"/>
      <c r="E399" s="7"/>
      <c r="F399" s="7"/>
      <c r="G399" s="7"/>
      <c r="H399" s="7"/>
      <c r="I399" s="7"/>
      <c r="J399" s="7"/>
      <c r="K399" s="7"/>
      <c r="L399" s="7"/>
      <c r="M399" s="7"/>
      <c r="N399" s="7"/>
      <c r="O399" s="7"/>
      <c r="P399" s="7"/>
      <c r="Q399" s="7"/>
      <c r="R399" s="7"/>
    </row>
    <row r="400" spans="1:18" ht="13.2">
      <c r="A400" s="7"/>
      <c r="B400" s="7"/>
      <c r="C400" s="7"/>
      <c r="D400" s="7"/>
      <c r="E400" s="7"/>
      <c r="F400" s="7"/>
      <c r="G400" s="7"/>
      <c r="H400" s="7"/>
      <c r="I400" s="7"/>
      <c r="J400" s="7"/>
      <c r="K400" s="7"/>
      <c r="L400" s="7"/>
      <c r="M400" s="7"/>
      <c r="N400" s="7"/>
      <c r="O400" s="7"/>
      <c r="P400" s="7"/>
      <c r="Q400" s="7"/>
      <c r="R400" s="7"/>
    </row>
    <row r="401" spans="1:18" ht="13.2">
      <c r="A401" s="7"/>
      <c r="B401" s="7"/>
      <c r="C401" s="7"/>
      <c r="D401" s="7"/>
      <c r="E401" s="7"/>
      <c r="F401" s="7"/>
      <c r="G401" s="7"/>
      <c r="H401" s="7"/>
      <c r="I401" s="7"/>
      <c r="J401" s="7"/>
      <c r="K401" s="7"/>
      <c r="L401" s="7"/>
      <c r="M401" s="7"/>
      <c r="N401" s="7"/>
      <c r="O401" s="7"/>
      <c r="P401" s="7"/>
      <c r="Q401" s="7"/>
      <c r="R401" s="7"/>
    </row>
    <row r="402" spans="1:18" ht="13.2">
      <c r="A402" s="7"/>
      <c r="B402" s="7"/>
      <c r="C402" s="7"/>
      <c r="D402" s="7"/>
      <c r="E402" s="7"/>
      <c r="F402" s="7"/>
      <c r="G402" s="7"/>
      <c r="H402" s="7"/>
      <c r="I402" s="7"/>
      <c r="J402" s="7"/>
      <c r="K402" s="7"/>
      <c r="L402" s="7"/>
      <c r="M402" s="7"/>
      <c r="N402" s="7"/>
      <c r="O402" s="7"/>
      <c r="P402" s="7"/>
      <c r="Q402" s="7"/>
      <c r="R402" s="7"/>
    </row>
    <row r="403" spans="1:18" ht="13.2">
      <c r="A403" s="7"/>
      <c r="B403" s="7"/>
      <c r="C403" s="7"/>
      <c r="D403" s="7"/>
      <c r="E403" s="7"/>
      <c r="F403" s="7"/>
      <c r="G403" s="7"/>
      <c r="H403" s="7"/>
      <c r="I403" s="7"/>
      <c r="J403" s="7"/>
      <c r="K403" s="7"/>
      <c r="L403" s="7"/>
      <c r="M403" s="7"/>
      <c r="N403" s="7"/>
      <c r="O403" s="7"/>
      <c r="P403" s="7"/>
      <c r="Q403" s="7"/>
      <c r="R403" s="7"/>
    </row>
    <row r="404" spans="1:18" ht="13.2">
      <c r="A404" s="7"/>
      <c r="B404" s="7"/>
      <c r="C404" s="7"/>
      <c r="D404" s="7"/>
      <c r="E404" s="7"/>
      <c r="F404" s="7"/>
      <c r="G404" s="7"/>
      <c r="H404" s="7"/>
      <c r="I404" s="7"/>
      <c r="J404" s="7"/>
      <c r="K404" s="7"/>
      <c r="L404" s="7"/>
      <c r="M404" s="7"/>
      <c r="N404" s="7"/>
      <c r="O404" s="7"/>
      <c r="P404" s="7"/>
      <c r="Q404" s="7"/>
      <c r="R404" s="7"/>
    </row>
    <row r="405" spans="1:18" ht="13.2">
      <c r="A405" s="7"/>
      <c r="B405" s="7"/>
      <c r="C405" s="7"/>
      <c r="D405" s="7"/>
      <c r="E405" s="7"/>
      <c r="F405" s="7"/>
      <c r="G405" s="7"/>
      <c r="H405" s="7"/>
      <c r="I405" s="7"/>
      <c r="J405" s="7"/>
      <c r="K405" s="7"/>
      <c r="L405" s="7"/>
      <c r="M405" s="7"/>
      <c r="N405" s="7"/>
      <c r="O405" s="7"/>
      <c r="P405" s="7"/>
      <c r="Q405" s="7"/>
      <c r="R405" s="7"/>
    </row>
    <row r="406" spans="1:18" ht="13.2">
      <c r="A406" s="7"/>
      <c r="B406" s="7"/>
      <c r="C406" s="7"/>
      <c r="D406" s="7"/>
      <c r="E406" s="7"/>
      <c r="F406" s="7"/>
      <c r="G406" s="7"/>
      <c r="H406" s="7"/>
      <c r="I406" s="7"/>
      <c r="J406" s="7"/>
      <c r="K406" s="7"/>
      <c r="L406" s="7"/>
      <c r="M406" s="7"/>
      <c r="N406" s="7"/>
      <c r="O406" s="7"/>
      <c r="P406" s="7"/>
      <c r="Q406" s="7"/>
      <c r="R406" s="7"/>
    </row>
    <row r="407" spans="1:18" ht="13.2">
      <c r="A407" s="7"/>
      <c r="B407" s="7"/>
      <c r="C407" s="7"/>
      <c r="D407" s="7"/>
      <c r="E407" s="7"/>
      <c r="F407" s="7"/>
      <c r="G407" s="7"/>
      <c r="H407" s="7"/>
      <c r="I407" s="7"/>
      <c r="J407" s="7"/>
      <c r="K407" s="7"/>
      <c r="L407" s="7"/>
      <c r="M407" s="7"/>
      <c r="N407" s="7"/>
      <c r="O407" s="7"/>
      <c r="P407" s="7"/>
      <c r="Q407" s="7"/>
      <c r="R407" s="7"/>
    </row>
    <row r="408" spans="1:18" ht="13.2">
      <c r="A408" s="7"/>
      <c r="B408" s="7"/>
      <c r="C408" s="7"/>
      <c r="D408" s="7"/>
      <c r="E408" s="7"/>
      <c r="F408" s="7"/>
      <c r="G408" s="7"/>
      <c r="H408" s="7"/>
      <c r="I408" s="7"/>
      <c r="J408" s="7"/>
      <c r="K408" s="7"/>
      <c r="L408" s="7"/>
      <c r="M408" s="7"/>
      <c r="N408" s="7"/>
      <c r="O408" s="7"/>
      <c r="P408" s="7"/>
      <c r="Q408" s="7"/>
      <c r="R408" s="7"/>
    </row>
    <row r="409" spans="1:18" ht="13.2">
      <c r="A409" s="7"/>
      <c r="B409" s="7"/>
      <c r="C409" s="7"/>
      <c r="D409" s="7"/>
      <c r="E409" s="7"/>
      <c r="F409" s="7"/>
      <c r="G409" s="7"/>
      <c r="H409" s="7"/>
      <c r="I409" s="7"/>
      <c r="J409" s="7"/>
      <c r="K409" s="7"/>
      <c r="L409" s="7"/>
      <c r="M409" s="7"/>
      <c r="N409" s="7"/>
      <c r="O409" s="7"/>
      <c r="P409" s="7"/>
      <c r="Q409" s="7"/>
      <c r="R409" s="7"/>
    </row>
    <row r="410" spans="1:18" ht="13.2">
      <c r="A410" s="7"/>
      <c r="B410" s="7"/>
      <c r="C410" s="7"/>
      <c r="D410" s="7"/>
      <c r="E410" s="7"/>
      <c r="F410" s="7"/>
      <c r="G410" s="7"/>
      <c r="H410" s="7"/>
      <c r="I410" s="7"/>
      <c r="J410" s="7"/>
      <c r="K410" s="7"/>
      <c r="L410" s="7"/>
      <c r="M410" s="7"/>
      <c r="N410" s="7"/>
      <c r="O410" s="7"/>
      <c r="P410" s="7"/>
      <c r="Q410" s="7"/>
      <c r="R410" s="7"/>
    </row>
    <row r="411" spans="1:18" ht="13.2">
      <c r="A411" s="7"/>
      <c r="B411" s="7"/>
      <c r="C411" s="7"/>
      <c r="D411" s="7"/>
      <c r="E411" s="7"/>
      <c r="F411" s="7"/>
      <c r="G411" s="7"/>
      <c r="H411" s="7"/>
      <c r="I411" s="7"/>
      <c r="J411" s="7"/>
      <c r="K411" s="7"/>
      <c r="L411" s="7"/>
      <c r="M411" s="7"/>
      <c r="N411" s="7"/>
      <c r="O411" s="7"/>
      <c r="P411" s="7"/>
      <c r="Q411" s="7"/>
      <c r="R411" s="7"/>
    </row>
    <row r="412" spans="1:18" ht="13.2">
      <c r="A412" s="7"/>
      <c r="B412" s="7"/>
      <c r="C412" s="7"/>
      <c r="D412" s="7"/>
      <c r="E412" s="7"/>
      <c r="F412" s="7"/>
      <c r="G412" s="7"/>
      <c r="H412" s="7"/>
      <c r="I412" s="7"/>
      <c r="J412" s="7"/>
      <c r="K412" s="7"/>
      <c r="L412" s="7"/>
      <c r="M412" s="7"/>
      <c r="N412" s="7"/>
      <c r="O412" s="7"/>
      <c r="P412" s="7"/>
      <c r="Q412" s="7"/>
      <c r="R412" s="7"/>
    </row>
    <row r="413" spans="1:18" ht="13.2">
      <c r="A413" s="7"/>
      <c r="B413" s="7"/>
      <c r="C413" s="7"/>
      <c r="D413" s="7"/>
      <c r="E413" s="7"/>
      <c r="F413" s="7"/>
      <c r="G413" s="7"/>
      <c r="H413" s="7"/>
      <c r="I413" s="7"/>
      <c r="J413" s="7"/>
      <c r="K413" s="7"/>
      <c r="L413" s="7"/>
      <c r="M413" s="7"/>
      <c r="N413" s="7"/>
      <c r="O413" s="7"/>
      <c r="P413" s="7"/>
      <c r="Q413" s="7"/>
      <c r="R413" s="7"/>
    </row>
    <row r="414" spans="1:18" ht="13.2">
      <c r="A414" s="7"/>
      <c r="B414" s="7"/>
      <c r="C414" s="7"/>
      <c r="D414" s="7"/>
      <c r="E414" s="7"/>
      <c r="F414" s="7"/>
      <c r="G414" s="7"/>
      <c r="H414" s="7"/>
      <c r="I414" s="7"/>
      <c r="J414" s="7"/>
      <c r="K414" s="7"/>
      <c r="L414" s="7"/>
      <c r="M414" s="7"/>
      <c r="N414" s="7"/>
      <c r="O414" s="7"/>
      <c r="P414" s="7"/>
      <c r="Q414" s="7"/>
      <c r="R414" s="7"/>
    </row>
    <row r="415" spans="1:18" ht="13.2">
      <c r="A415" s="7"/>
      <c r="B415" s="7"/>
      <c r="C415" s="7"/>
      <c r="D415" s="7"/>
      <c r="E415" s="7"/>
      <c r="F415" s="7"/>
      <c r="G415" s="7"/>
      <c r="H415" s="7"/>
      <c r="I415" s="7"/>
      <c r="J415" s="7"/>
      <c r="K415" s="7"/>
      <c r="L415" s="7"/>
      <c r="M415" s="7"/>
      <c r="N415" s="7"/>
      <c r="O415" s="7"/>
      <c r="P415" s="7"/>
      <c r="Q415" s="7"/>
      <c r="R415" s="7"/>
    </row>
    <row r="416" spans="1:18" ht="13.2">
      <c r="A416" s="7"/>
      <c r="B416" s="7"/>
      <c r="C416" s="7"/>
      <c r="D416" s="7"/>
      <c r="E416" s="7"/>
      <c r="F416" s="7"/>
      <c r="G416" s="7"/>
      <c r="H416" s="7"/>
      <c r="I416" s="7"/>
      <c r="J416" s="7"/>
      <c r="K416" s="7"/>
      <c r="L416" s="7"/>
      <c r="M416" s="7"/>
      <c r="N416" s="7"/>
      <c r="O416" s="7"/>
      <c r="P416" s="7"/>
      <c r="Q416" s="7"/>
      <c r="R416" s="7"/>
    </row>
    <row r="417" spans="1:18" ht="13.2">
      <c r="A417" s="7"/>
      <c r="B417" s="7"/>
      <c r="C417" s="7"/>
      <c r="D417" s="7"/>
      <c r="E417" s="7"/>
      <c r="F417" s="7"/>
      <c r="G417" s="7"/>
      <c r="H417" s="7"/>
      <c r="I417" s="7"/>
      <c r="J417" s="7"/>
      <c r="K417" s="7"/>
      <c r="L417" s="7"/>
      <c r="M417" s="7"/>
      <c r="N417" s="7"/>
      <c r="O417" s="7"/>
      <c r="P417" s="7"/>
      <c r="Q417" s="7"/>
      <c r="R417" s="7"/>
    </row>
    <row r="418" spans="1:18" ht="13.2">
      <c r="A418" s="7"/>
      <c r="B418" s="7"/>
      <c r="C418" s="7"/>
      <c r="D418" s="7"/>
      <c r="E418" s="7"/>
      <c r="F418" s="7"/>
      <c r="G418" s="7"/>
      <c r="H418" s="7"/>
      <c r="I418" s="7"/>
      <c r="J418" s="7"/>
      <c r="K418" s="7"/>
      <c r="L418" s="7"/>
      <c r="M418" s="7"/>
      <c r="N418" s="7"/>
      <c r="O418" s="7"/>
      <c r="P418" s="7"/>
      <c r="Q418" s="7"/>
      <c r="R418" s="7"/>
    </row>
    <row r="419" spans="1:18" ht="13.2">
      <c r="A419" s="7"/>
      <c r="B419" s="7"/>
      <c r="C419" s="7"/>
      <c r="D419" s="7"/>
      <c r="E419" s="7"/>
      <c r="F419" s="7"/>
      <c r="G419" s="7"/>
      <c r="H419" s="7"/>
      <c r="I419" s="7"/>
      <c r="J419" s="7"/>
      <c r="K419" s="7"/>
      <c r="L419" s="7"/>
      <c r="M419" s="7"/>
      <c r="N419" s="7"/>
      <c r="O419" s="7"/>
      <c r="P419" s="7"/>
      <c r="Q419" s="7"/>
      <c r="R419" s="7"/>
    </row>
    <row r="420" spans="1:18" ht="13.2">
      <c r="A420" s="7"/>
      <c r="B420" s="7"/>
      <c r="C420" s="7"/>
      <c r="D420" s="7"/>
      <c r="E420" s="7"/>
      <c r="F420" s="7"/>
      <c r="G420" s="7"/>
      <c r="H420" s="7"/>
      <c r="I420" s="7"/>
      <c r="J420" s="7"/>
      <c r="K420" s="7"/>
      <c r="L420" s="7"/>
      <c r="M420" s="7"/>
      <c r="N420" s="7"/>
      <c r="O420" s="7"/>
      <c r="P420" s="7"/>
      <c r="Q420" s="7"/>
      <c r="R420" s="7"/>
    </row>
    <row r="421" spans="1:18" ht="13.2">
      <c r="A421" s="7"/>
      <c r="B421" s="7"/>
      <c r="C421" s="7"/>
      <c r="D421" s="7"/>
      <c r="E421" s="7"/>
      <c r="F421" s="7"/>
      <c r="G421" s="7"/>
      <c r="H421" s="7"/>
      <c r="I421" s="7"/>
      <c r="J421" s="7"/>
      <c r="K421" s="7"/>
      <c r="L421" s="7"/>
      <c r="M421" s="7"/>
      <c r="N421" s="7"/>
      <c r="O421" s="7"/>
      <c r="P421" s="7"/>
      <c r="Q421" s="7"/>
      <c r="R421" s="7"/>
    </row>
    <row r="422" spans="1:18" ht="13.2">
      <c r="A422" s="7"/>
      <c r="B422" s="7"/>
      <c r="C422" s="7"/>
      <c r="D422" s="7"/>
      <c r="E422" s="7"/>
      <c r="F422" s="7"/>
      <c r="G422" s="7"/>
      <c r="H422" s="7"/>
      <c r="I422" s="7"/>
      <c r="J422" s="7"/>
      <c r="K422" s="7"/>
      <c r="L422" s="7"/>
      <c r="M422" s="7"/>
      <c r="N422" s="7"/>
      <c r="O422" s="7"/>
      <c r="P422" s="7"/>
      <c r="Q422" s="7"/>
      <c r="R422" s="7"/>
    </row>
    <row r="423" spans="1:18" ht="13.2">
      <c r="A423" s="7"/>
      <c r="B423" s="7"/>
      <c r="C423" s="7"/>
      <c r="D423" s="7"/>
      <c r="E423" s="7"/>
      <c r="F423" s="7"/>
      <c r="G423" s="7"/>
      <c r="H423" s="7"/>
      <c r="I423" s="7"/>
      <c r="J423" s="7"/>
      <c r="K423" s="7"/>
      <c r="L423" s="7"/>
      <c r="M423" s="7"/>
      <c r="N423" s="7"/>
      <c r="O423" s="7"/>
      <c r="P423" s="7"/>
      <c r="Q423" s="7"/>
      <c r="R423" s="7"/>
    </row>
    <row r="424" spans="1:18" ht="13.2">
      <c r="A424" s="7"/>
      <c r="B424" s="7"/>
      <c r="C424" s="7"/>
      <c r="D424" s="7"/>
      <c r="E424" s="7"/>
      <c r="F424" s="7"/>
      <c r="G424" s="7"/>
      <c r="H424" s="7"/>
      <c r="I424" s="7"/>
      <c r="J424" s="7"/>
      <c r="K424" s="7"/>
      <c r="L424" s="7"/>
      <c r="M424" s="7"/>
      <c r="N424" s="7"/>
      <c r="O424" s="7"/>
      <c r="P424" s="7"/>
      <c r="Q424" s="7"/>
      <c r="R424" s="7"/>
    </row>
    <row r="425" spans="1:18" ht="13.2">
      <c r="A425" s="7"/>
      <c r="B425" s="7"/>
      <c r="C425" s="7"/>
      <c r="D425" s="7"/>
      <c r="E425" s="7"/>
      <c r="F425" s="7"/>
      <c r="G425" s="7"/>
      <c r="H425" s="7"/>
      <c r="I425" s="7"/>
      <c r="J425" s="7"/>
      <c r="K425" s="7"/>
      <c r="L425" s="7"/>
      <c r="M425" s="7"/>
      <c r="N425" s="7"/>
      <c r="O425" s="7"/>
      <c r="P425" s="7"/>
      <c r="Q425" s="7"/>
      <c r="R425" s="7"/>
    </row>
    <row r="426" spans="1:18" ht="13.2">
      <c r="A426" s="7"/>
      <c r="B426" s="7"/>
      <c r="C426" s="7"/>
      <c r="D426" s="7"/>
      <c r="E426" s="7"/>
      <c r="F426" s="7"/>
      <c r="G426" s="7"/>
      <c r="H426" s="7"/>
      <c r="I426" s="7"/>
      <c r="J426" s="7"/>
      <c r="K426" s="7"/>
      <c r="L426" s="7"/>
      <c r="M426" s="7"/>
      <c r="N426" s="7"/>
      <c r="O426" s="7"/>
      <c r="P426" s="7"/>
      <c r="Q426" s="7"/>
      <c r="R426" s="7"/>
    </row>
    <row r="427" spans="1:18" ht="13.2">
      <c r="A427" s="7"/>
      <c r="B427" s="7"/>
      <c r="C427" s="7"/>
      <c r="D427" s="7"/>
      <c r="E427" s="7"/>
      <c r="F427" s="7"/>
      <c r="G427" s="7"/>
      <c r="H427" s="7"/>
      <c r="I427" s="7"/>
      <c r="J427" s="7"/>
      <c r="K427" s="7"/>
      <c r="L427" s="7"/>
      <c r="M427" s="7"/>
      <c r="N427" s="7"/>
      <c r="O427" s="7"/>
      <c r="P427" s="7"/>
      <c r="Q427" s="7"/>
      <c r="R427" s="7"/>
    </row>
    <row r="428" spans="1:18" ht="13.2">
      <c r="A428" s="7"/>
      <c r="B428" s="7"/>
      <c r="C428" s="7"/>
      <c r="D428" s="7"/>
      <c r="E428" s="7"/>
      <c r="F428" s="7"/>
      <c r="G428" s="7"/>
      <c r="H428" s="7"/>
      <c r="I428" s="7"/>
      <c r="J428" s="7"/>
      <c r="K428" s="7"/>
      <c r="L428" s="7"/>
      <c r="M428" s="7"/>
      <c r="N428" s="7"/>
      <c r="O428" s="7"/>
      <c r="P428" s="7"/>
      <c r="Q428" s="7"/>
      <c r="R428" s="7"/>
    </row>
    <row r="429" spans="1:18" ht="13.2">
      <c r="A429" s="7"/>
      <c r="B429" s="7"/>
      <c r="C429" s="7"/>
      <c r="D429" s="7"/>
      <c r="E429" s="7"/>
      <c r="F429" s="7"/>
      <c r="G429" s="7"/>
      <c r="H429" s="7"/>
      <c r="I429" s="7"/>
      <c r="J429" s="7"/>
      <c r="K429" s="7"/>
      <c r="L429" s="7"/>
      <c r="M429" s="7"/>
      <c r="N429" s="7"/>
      <c r="O429" s="7"/>
      <c r="P429" s="7"/>
      <c r="Q429" s="7"/>
      <c r="R429" s="7"/>
    </row>
    <row r="430" spans="1:18" ht="13.2">
      <c r="A430" s="7"/>
      <c r="B430" s="7"/>
      <c r="C430" s="7"/>
      <c r="D430" s="7"/>
      <c r="E430" s="7"/>
      <c r="F430" s="7"/>
      <c r="G430" s="7"/>
      <c r="H430" s="7"/>
      <c r="I430" s="7"/>
      <c r="J430" s="7"/>
      <c r="K430" s="7"/>
      <c r="L430" s="7"/>
      <c r="M430" s="7"/>
      <c r="N430" s="7"/>
      <c r="O430" s="7"/>
      <c r="P430" s="7"/>
      <c r="Q430" s="7"/>
      <c r="R430" s="7"/>
    </row>
    <row r="431" spans="1:18" ht="13.2">
      <c r="A431" s="7"/>
      <c r="B431" s="7"/>
      <c r="C431" s="7"/>
      <c r="D431" s="7"/>
      <c r="E431" s="7"/>
      <c r="F431" s="7"/>
      <c r="G431" s="7"/>
      <c r="H431" s="7"/>
      <c r="I431" s="7"/>
      <c r="J431" s="7"/>
      <c r="K431" s="7"/>
      <c r="L431" s="7"/>
      <c r="M431" s="7"/>
      <c r="N431" s="7"/>
      <c r="O431" s="7"/>
      <c r="P431" s="7"/>
      <c r="Q431" s="7"/>
      <c r="R431" s="7"/>
    </row>
    <row r="432" spans="1:18" ht="13.2">
      <c r="A432" s="7"/>
      <c r="B432" s="7"/>
      <c r="C432" s="7"/>
      <c r="D432" s="7"/>
      <c r="E432" s="7"/>
      <c r="F432" s="7"/>
      <c r="G432" s="7"/>
      <c r="H432" s="7"/>
      <c r="I432" s="7"/>
      <c r="J432" s="7"/>
      <c r="K432" s="7"/>
      <c r="L432" s="7"/>
      <c r="M432" s="7"/>
      <c r="N432" s="7"/>
      <c r="O432" s="7"/>
      <c r="P432" s="7"/>
      <c r="Q432" s="7"/>
      <c r="R432" s="7"/>
    </row>
    <row r="433" spans="1:18" ht="13.2">
      <c r="A433" s="7"/>
      <c r="B433" s="7"/>
      <c r="C433" s="7"/>
      <c r="D433" s="7"/>
      <c r="E433" s="7"/>
      <c r="F433" s="7"/>
      <c r="G433" s="7"/>
      <c r="H433" s="7"/>
      <c r="I433" s="7"/>
      <c r="J433" s="7"/>
      <c r="K433" s="7"/>
      <c r="L433" s="7"/>
      <c r="M433" s="7"/>
      <c r="N433" s="7"/>
      <c r="O433" s="7"/>
      <c r="P433" s="7"/>
      <c r="Q433" s="7"/>
      <c r="R433" s="7"/>
    </row>
    <row r="434" spans="1:18" ht="13.2">
      <c r="A434" s="7"/>
      <c r="B434" s="7"/>
      <c r="C434" s="7"/>
      <c r="D434" s="7"/>
      <c r="E434" s="7"/>
      <c r="F434" s="7"/>
      <c r="G434" s="7"/>
      <c r="H434" s="7"/>
      <c r="I434" s="7"/>
      <c r="J434" s="7"/>
      <c r="K434" s="7"/>
      <c r="L434" s="7"/>
      <c r="M434" s="7"/>
      <c r="N434" s="7"/>
      <c r="O434" s="7"/>
      <c r="P434" s="7"/>
      <c r="Q434" s="7"/>
      <c r="R434" s="7"/>
    </row>
    <row r="435" spans="1:18" ht="13.2">
      <c r="A435" s="7"/>
      <c r="B435" s="7"/>
      <c r="C435" s="7"/>
      <c r="D435" s="7"/>
      <c r="E435" s="7"/>
      <c r="F435" s="7"/>
      <c r="G435" s="7"/>
      <c r="H435" s="7"/>
      <c r="I435" s="7"/>
      <c r="J435" s="7"/>
      <c r="K435" s="7"/>
      <c r="L435" s="7"/>
      <c r="M435" s="7"/>
      <c r="N435" s="7"/>
      <c r="O435" s="7"/>
      <c r="P435" s="7"/>
      <c r="Q435" s="7"/>
      <c r="R435" s="7"/>
    </row>
    <row r="436" spans="1:18" ht="13.2">
      <c r="A436" s="7"/>
      <c r="B436" s="7"/>
      <c r="C436" s="7"/>
      <c r="D436" s="7"/>
      <c r="E436" s="7"/>
      <c r="F436" s="7"/>
      <c r="G436" s="7"/>
      <c r="H436" s="7"/>
      <c r="I436" s="7"/>
      <c r="J436" s="7"/>
      <c r="K436" s="7"/>
      <c r="L436" s="7"/>
      <c r="M436" s="7"/>
      <c r="N436" s="7"/>
      <c r="O436" s="7"/>
      <c r="P436" s="7"/>
      <c r="Q436" s="7"/>
      <c r="R436" s="7"/>
    </row>
    <row r="437" spans="1:18" ht="13.2">
      <c r="A437" s="7"/>
      <c r="B437" s="7"/>
      <c r="C437" s="7"/>
      <c r="D437" s="7"/>
      <c r="E437" s="7"/>
      <c r="F437" s="7"/>
      <c r="G437" s="7"/>
      <c r="H437" s="7"/>
      <c r="I437" s="7"/>
      <c r="J437" s="7"/>
      <c r="K437" s="7"/>
      <c r="L437" s="7"/>
      <c r="M437" s="7"/>
      <c r="N437" s="7"/>
      <c r="O437" s="7"/>
      <c r="P437" s="7"/>
      <c r="Q437" s="7"/>
      <c r="R437" s="7"/>
    </row>
    <row r="438" spans="1:18" ht="13.2">
      <c r="A438" s="7"/>
      <c r="B438" s="7"/>
      <c r="C438" s="7"/>
      <c r="D438" s="7"/>
      <c r="E438" s="7"/>
      <c r="F438" s="7"/>
      <c r="G438" s="7"/>
      <c r="H438" s="7"/>
      <c r="I438" s="7"/>
      <c r="J438" s="7"/>
      <c r="K438" s="7"/>
      <c r="L438" s="7"/>
      <c r="M438" s="7"/>
      <c r="N438" s="7"/>
      <c r="O438" s="7"/>
      <c r="P438" s="7"/>
      <c r="Q438" s="7"/>
      <c r="R438" s="7"/>
    </row>
    <row r="439" spans="1:18" ht="13.2">
      <c r="A439" s="7"/>
      <c r="B439" s="7"/>
      <c r="C439" s="7"/>
      <c r="D439" s="7"/>
      <c r="E439" s="7"/>
      <c r="F439" s="7"/>
      <c r="G439" s="7"/>
      <c r="H439" s="7"/>
      <c r="I439" s="7"/>
      <c r="J439" s="7"/>
      <c r="K439" s="7"/>
      <c r="L439" s="7"/>
      <c r="M439" s="7"/>
      <c r="N439" s="7"/>
      <c r="O439" s="7"/>
      <c r="P439" s="7"/>
      <c r="Q439" s="7"/>
      <c r="R439" s="7"/>
    </row>
    <row r="440" spans="1:18" ht="13.2">
      <c r="A440" s="7"/>
      <c r="B440" s="7"/>
      <c r="C440" s="7"/>
      <c r="D440" s="7"/>
      <c r="E440" s="7"/>
      <c r="F440" s="7"/>
      <c r="G440" s="7"/>
      <c r="H440" s="7"/>
      <c r="I440" s="7"/>
      <c r="J440" s="7"/>
      <c r="K440" s="7"/>
      <c r="L440" s="7"/>
      <c r="M440" s="7"/>
      <c r="N440" s="7"/>
      <c r="O440" s="7"/>
      <c r="P440" s="7"/>
      <c r="Q440" s="7"/>
      <c r="R440" s="7"/>
    </row>
    <row r="441" spans="1:18" ht="13.2">
      <c r="A441" s="7"/>
      <c r="B441" s="7"/>
      <c r="C441" s="7"/>
      <c r="D441" s="7"/>
      <c r="E441" s="7"/>
      <c r="F441" s="7"/>
      <c r="G441" s="7"/>
      <c r="H441" s="7"/>
      <c r="I441" s="7"/>
      <c r="J441" s="7"/>
      <c r="K441" s="7"/>
      <c r="L441" s="7"/>
      <c r="M441" s="7"/>
      <c r="N441" s="7"/>
      <c r="O441" s="7"/>
      <c r="P441" s="7"/>
      <c r="Q441" s="7"/>
      <c r="R441" s="7"/>
    </row>
    <row r="442" spans="1:18" ht="13.2">
      <c r="A442" s="7"/>
      <c r="B442" s="7"/>
      <c r="C442" s="7"/>
      <c r="D442" s="7"/>
      <c r="E442" s="7"/>
      <c r="F442" s="7"/>
      <c r="G442" s="7"/>
      <c r="H442" s="7"/>
      <c r="I442" s="7"/>
      <c r="J442" s="7"/>
      <c r="K442" s="7"/>
      <c r="L442" s="7"/>
      <c r="M442" s="7"/>
      <c r="N442" s="7"/>
      <c r="O442" s="7"/>
      <c r="P442" s="7"/>
      <c r="Q442" s="7"/>
      <c r="R442" s="7"/>
    </row>
    <row r="443" spans="1:18" ht="13.2">
      <c r="A443" s="7"/>
      <c r="B443" s="7"/>
      <c r="C443" s="7"/>
      <c r="D443" s="7"/>
      <c r="E443" s="7"/>
      <c r="F443" s="7"/>
      <c r="G443" s="7"/>
      <c r="H443" s="7"/>
      <c r="I443" s="7"/>
      <c r="J443" s="7"/>
      <c r="K443" s="7"/>
      <c r="L443" s="7"/>
      <c r="M443" s="7"/>
      <c r="N443" s="7"/>
      <c r="O443" s="7"/>
      <c r="P443" s="7"/>
      <c r="Q443" s="7"/>
      <c r="R443" s="7"/>
    </row>
    <row r="444" spans="1:18" ht="13.2">
      <c r="A444" s="7"/>
      <c r="B444" s="7"/>
      <c r="C444" s="7"/>
      <c r="D444" s="7"/>
      <c r="E444" s="7"/>
      <c r="F444" s="7"/>
      <c r="G444" s="7"/>
      <c r="H444" s="7"/>
      <c r="I444" s="7"/>
      <c r="J444" s="7"/>
      <c r="K444" s="7"/>
      <c r="L444" s="7"/>
      <c r="M444" s="7"/>
      <c r="N444" s="7"/>
      <c r="O444" s="7"/>
      <c r="P444" s="7"/>
      <c r="Q444" s="7"/>
      <c r="R444" s="7"/>
    </row>
    <row r="445" spans="1:18" ht="13.2">
      <c r="A445" s="7"/>
      <c r="B445" s="7"/>
      <c r="C445" s="7"/>
      <c r="D445" s="7"/>
      <c r="E445" s="7"/>
      <c r="F445" s="7"/>
      <c r="G445" s="7"/>
      <c r="H445" s="7"/>
      <c r="I445" s="7"/>
      <c r="J445" s="7"/>
      <c r="K445" s="7"/>
      <c r="L445" s="7"/>
      <c r="M445" s="7"/>
      <c r="N445" s="7"/>
      <c r="O445" s="7"/>
      <c r="P445" s="7"/>
      <c r="Q445" s="7"/>
      <c r="R445" s="7"/>
    </row>
    <row r="446" spans="1:18" ht="13.2">
      <c r="A446" s="7"/>
      <c r="B446" s="7"/>
      <c r="C446" s="7"/>
      <c r="D446" s="7"/>
      <c r="E446" s="7"/>
      <c r="F446" s="7"/>
      <c r="G446" s="7"/>
      <c r="H446" s="7"/>
      <c r="I446" s="7"/>
      <c r="J446" s="7"/>
      <c r="K446" s="7"/>
      <c r="L446" s="7"/>
      <c r="M446" s="7"/>
      <c r="N446" s="7"/>
      <c r="O446" s="7"/>
      <c r="P446" s="7"/>
      <c r="Q446" s="7"/>
      <c r="R446" s="7"/>
    </row>
    <row r="447" spans="1:18" ht="13.2">
      <c r="A447" s="7"/>
      <c r="B447" s="7"/>
      <c r="C447" s="7"/>
      <c r="D447" s="7"/>
      <c r="E447" s="7"/>
      <c r="F447" s="7"/>
      <c r="G447" s="7"/>
      <c r="H447" s="7"/>
      <c r="I447" s="7"/>
      <c r="J447" s="7"/>
      <c r="K447" s="7"/>
      <c r="L447" s="7"/>
      <c r="M447" s="7"/>
      <c r="N447" s="7"/>
      <c r="O447" s="7"/>
      <c r="P447" s="7"/>
      <c r="Q447" s="7"/>
      <c r="R447" s="7"/>
    </row>
    <row r="448" spans="1:18" ht="13.2">
      <c r="A448" s="7"/>
      <c r="B448" s="7"/>
      <c r="C448" s="7"/>
      <c r="D448" s="7"/>
      <c r="E448" s="7"/>
      <c r="F448" s="7"/>
      <c r="G448" s="7"/>
      <c r="H448" s="7"/>
      <c r="I448" s="7"/>
      <c r="J448" s="7"/>
      <c r="K448" s="7"/>
      <c r="L448" s="7"/>
      <c r="M448" s="7"/>
      <c r="N448" s="7"/>
      <c r="O448" s="7"/>
      <c r="P448" s="7"/>
      <c r="Q448" s="7"/>
      <c r="R448" s="7"/>
    </row>
    <row r="449" spans="1:18" ht="13.2">
      <c r="A449" s="7"/>
      <c r="B449" s="7"/>
      <c r="C449" s="7"/>
      <c r="D449" s="7"/>
      <c r="E449" s="7"/>
      <c r="F449" s="7"/>
      <c r="G449" s="7"/>
      <c r="H449" s="7"/>
      <c r="I449" s="7"/>
      <c r="J449" s="7"/>
      <c r="K449" s="7"/>
      <c r="L449" s="7"/>
      <c r="M449" s="7"/>
      <c r="N449" s="7"/>
      <c r="O449" s="7"/>
      <c r="P449" s="7"/>
      <c r="Q449" s="7"/>
      <c r="R449" s="7"/>
    </row>
    <row r="450" spans="1:18" ht="13.2">
      <c r="A450" s="7"/>
      <c r="B450" s="7"/>
      <c r="C450" s="7"/>
      <c r="D450" s="7"/>
      <c r="E450" s="7"/>
      <c r="F450" s="7"/>
      <c r="G450" s="7"/>
      <c r="H450" s="7"/>
      <c r="I450" s="7"/>
      <c r="J450" s="7"/>
      <c r="K450" s="7"/>
      <c r="L450" s="7"/>
      <c r="M450" s="7"/>
      <c r="N450" s="7"/>
      <c r="O450" s="7"/>
      <c r="P450" s="7"/>
      <c r="Q450" s="7"/>
      <c r="R450" s="7"/>
    </row>
    <row r="451" spans="1:18" ht="13.2">
      <c r="A451" s="7"/>
      <c r="B451" s="7"/>
      <c r="C451" s="7"/>
      <c r="D451" s="7"/>
      <c r="E451" s="7"/>
      <c r="F451" s="7"/>
      <c r="G451" s="7"/>
      <c r="H451" s="7"/>
      <c r="I451" s="7"/>
      <c r="J451" s="7"/>
      <c r="K451" s="7"/>
      <c r="L451" s="7"/>
      <c r="M451" s="7"/>
      <c r="N451" s="7"/>
      <c r="O451" s="7"/>
      <c r="P451" s="7"/>
      <c r="Q451" s="7"/>
      <c r="R451" s="7"/>
    </row>
    <row r="452" spans="1:18" ht="13.2">
      <c r="A452" s="7"/>
      <c r="B452" s="7"/>
      <c r="C452" s="7"/>
      <c r="D452" s="7"/>
      <c r="E452" s="7"/>
      <c r="F452" s="7"/>
      <c r="G452" s="7"/>
      <c r="H452" s="7"/>
      <c r="I452" s="7"/>
      <c r="J452" s="7"/>
      <c r="K452" s="7"/>
      <c r="L452" s="7"/>
      <c r="M452" s="7"/>
      <c r="N452" s="7"/>
      <c r="O452" s="7"/>
      <c r="P452" s="7"/>
      <c r="Q452" s="7"/>
      <c r="R452" s="7"/>
    </row>
    <row r="453" spans="1:18" ht="13.2">
      <c r="A453" s="7"/>
      <c r="B453" s="7"/>
      <c r="C453" s="7"/>
      <c r="D453" s="7"/>
      <c r="E453" s="7"/>
      <c r="F453" s="7"/>
      <c r="G453" s="7"/>
      <c r="H453" s="7"/>
      <c r="I453" s="7"/>
      <c r="J453" s="7"/>
      <c r="K453" s="7"/>
      <c r="L453" s="7"/>
      <c r="M453" s="7"/>
      <c r="N453" s="7"/>
      <c r="O453" s="7"/>
      <c r="P453" s="7"/>
      <c r="Q453" s="7"/>
      <c r="R453" s="7"/>
    </row>
    <row r="454" spans="1:18" ht="13.2">
      <c r="A454" s="7"/>
      <c r="B454" s="7"/>
      <c r="C454" s="7"/>
      <c r="D454" s="7"/>
      <c r="E454" s="7"/>
      <c r="F454" s="7"/>
      <c r="G454" s="7"/>
      <c r="H454" s="7"/>
      <c r="I454" s="7"/>
      <c r="J454" s="7"/>
      <c r="K454" s="7"/>
      <c r="L454" s="7"/>
      <c r="M454" s="7"/>
      <c r="N454" s="7"/>
      <c r="O454" s="7"/>
      <c r="P454" s="7"/>
      <c r="Q454" s="7"/>
      <c r="R454" s="7"/>
    </row>
    <row r="455" spans="1:18" ht="13.2">
      <c r="A455" s="7"/>
      <c r="B455" s="7"/>
      <c r="C455" s="7"/>
      <c r="D455" s="7"/>
      <c r="E455" s="7"/>
      <c r="F455" s="7"/>
      <c r="G455" s="7"/>
      <c r="H455" s="7"/>
      <c r="I455" s="7"/>
      <c r="J455" s="7"/>
      <c r="K455" s="7"/>
      <c r="L455" s="7"/>
      <c r="M455" s="7"/>
      <c r="N455" s="7"/>
      <c r="O455" s="7"/>
      <c r="P455" s="7"/>
      <c r="Q455" s="7"/>
      <c r="R455" s="7"/>
    </row>
    <row r="456" spans="1:18" ht="13.2">
      <c r="A456" s="7"/>
      <c r="B456" s="7"/>
      <c r="C456" s="7"/>
      <c r="D456" s="7"/>
      <c r="E456" s="7"/>
      <c r="F456" s="7"/>
      <c r="G456" s="7"/>
      <c r="H456" s="7"/>
      <c r="I456" s="7"/>
      <c r="J456" s="7"/>
      <c r="K456" s="7"/>
      <c r="L456" s="7"/>
      <c r="M456" s="7"/>
      <c r="N456" s="7"/>
      <c r="O456" s="7"/>
      <c r="P456" s="7"/>
      <c r="Q456" s="7"/>
      <c r="R456" s="7"/>
    </row>
    <row r="457" spans="1:18" ht="13.2">
      <c r="A457" s="7"/>
      <c r="B457" s="7"/>
      <c r="C457" s="7"/>
      <c r="D457" s="7"/>
      <c r="E457" s="7"/>
      <c r="F457" s="7"/>
      <c r="G457" s="7"/>
      <c r="H457" s="7"/>
      <c r="I457" s="7"/>
      <c r="J457" s="7"/>
      <c r="K457" s="7"/>
      <c r="L457" s="7"/>
      <c r="M457" s="7"/>
      <c r="N457" s="7"/>
      <c r="O457" s="7"/>
      <c r="P457" s="7"/>
      <c r="Q457" s="7"/>
      <c r="R457" s="7"/>
    </row>
    <row r="458" spans="1:18" ht="13.2">
      <c r="A458" s="7"/>
      <c r="B458" s="7"/>
      <c r="C458" s="7"/>
      <c r="D458" s="7"/>
      <c r="E458" s="7"/>
      <c r="F458" s="7"/>
      <c r="G458" s="7"/>
      <c r="H458" s="7"/>
      <c r="I458" s="7"/>
      <c r="J458" s="7"/>
      <c r="K458" s="7"/>
      <c r="L458" s="7"/>
      <c r="M458" s="7"/>
      <c r="N458" s="7"/>
      <c r="O458" s="7"/>
      <c r="P458" s="7"/>
      <c r="Q458" s="7"/>
      <c r="R458" s="7"/>
    </row>
    <row r="459" spans="1:18" ht="13.2">
      <c r="A459" s="7"/>
      <c r="B459" s="7"/>
      <c r="C459" s="7"/>
      <c r="D459" s="7"/>
      <c r="E459" s="7"/>
      <c r="F459" s="7"/>
      <c r="G459" s="7"/>
      <c r="H459" s="7"/>
      <c r="I459" s="7"/>
      <c r="J459" s="7"/>
      <c r="K459" s="7"/>
      <c r="L459" s="7"/>
      <c r="M459" s="7"/>
      <c r="N459" s="7"/>
      <c r="O459" s="7"/>
      <c r="P459" s="7"/>
      <c r="Q459" s="7"/>
      <c r="R459" s="7"/>
    </row>
    <row r="460" spans="1:18" ht="13.2">
      <c r="A460" s="7"/>
      <c r="B460" s="7"/>
      <c r="C460" s="7"/>
      <c r="D460" s="7"/>
      <c r="E460" s="7"/>
      <c r="F460" s="7"/>
      <c r="G460" s="7"/>
      <c r="H460" s="7"/>
      <c r="I460" s="7"/>
      <c r="J460" s="7"/>
      <c r="K460" s="7"/>
      <c r="L460" s="7"/>
      <c r="M460" s="7"/>
      <c r="N460" s="7"/>
      <c r="O460" s="7"/>
      <c r="P460" s="7"/>
      <c r="Q460" s="7"/>
      <c r="R460" s="7"/>
    </row>
    <row r="461" spans="1:18" ht="13.2">
      <c r="A461" s="7"/>
      <c r="B461" s="7"/>
      <c r="C461" s="7"/>
      <c r="D461" s="7"/>
      <c r="E461" s="7"/>
      <c r="F461" s="7"/>
      <c r="G461" s="7"/>
      <c r="H461" s="7"/>
      <c r="I461" s="7"/>
      <c r="J461" s="7"/>
      <c r="K461" s="7"/>
      <c r="L461" s="7"/>
      <c r="M461" s="7"/>
      <c r="N461" s="7"/>
      <c r="O461" s="7"/>
      <c r="P461" s="7"/>
      <c r="Q461" s="7"/>
      <c r="R461" s="7"/>
    </row>
    <row r="462" spans="1:18" ht="13.2">
      <c r="A462" s="7"/>
      <c r="B462" s="7"/>
      <c r="C462" s="7"/>
      <c r="D462" s="7"/>
      <c r="E462" s="7"/>
      <c r="F462" s="7"/>
      <c r="G462" s="7"/>
      <c r="H462" s="7"/>
      <c r="I462" s="7"/>
      <c r="J462" s="7"/>
      <c r="K462" s="7"/>
      <c r="L462" s="7"/>
      <c r="M462" s="7"/>
      <c r="N462" s="7"/>
      <c r="O462" s="7"/>
      <c r="P462" s="7"/>
      <c r="Q462" s="7"/>
      <c r="R462" s="7"/>
    </row>
    <row r="463" spans="1:18" ht="13.2">
      <c r="A463" s="7"/>
      <c r="B463" s="7"/>
      <c r="C463" s="7"/>
      <c r="D463" s="7"/>
      <c r="E463" s="7"/>
      <c r="F463" s="7"/>
      <c r="G463" s="7"/>
      <c r="H463" s="7"/>
      <c r="I463" s="7"/>
      <c r="J463" s="7"/>
      <c r="K463" s="7"/>
      <c r="L463" s="7"/>
      <c r="M463" s="7"/>
      <c r="N463" s="7"/>
      <c r="O463" s="7"/>
      <c r="P463" s="7"/>
      <c r="Q463" s="7"/>
      <c r="R463" s="7"/>
    </row>
    <row r="464" spans="1:18" ht="13.2">
      <c r="A464" s="7"/>
      <c r="B464" s="7"/>
      <c r="C464" s="7"/>
      <c r="D464" s="7"/>
      <c r="E464" s="7"/>
      <c r="F464" s="7"/>
      <c r="G464" s="7"/>
      <c r="H464" s="7"/>
      <c r="I464" s="7"/>
      <c r="J464" s="7"/>
      <c r="K464" s="7"/>
      <c r="L464" s="7"/>
      <c r="M464" s="7"/>
      <c r="N464" s="7"/>
      <c r="O464" s="7"/>
      <c r="P464" s="7"/>
      <c r="Q464" s="7"/>
      <c r="R464" s="7"/>
    </row>
    <row r="465" spans="1:18" ht="13.2">
      <c r="A465" s="7"/>
      <c r="B465" s="7"/>
      <c r="C465" s="7"/>
      <c r="D465" s="7"/>
      <c r="E465" s="7"/>
      <c r="F465" s="7"/>
      <c r="G465" s="7"/>
      <c r="H465" s="7"/>
      <c r="I465" s="7"/>
      <c r="J465" s="7"/>
      <c r="K465" s="7"/>
      <c r="L465" s="7"/>
      <c r="M465" s="7"/>
      <c r="N465" s="7"/>
      <c r="O465" s="7"/>
      <c r="P465" s="7"/>
      <c r="Q465" s="7"/>
      <c r="R465" s="7"/>
    </row>
    <row r="466" spans="1:18" ht="13.2">
      <c r="A466" s="7"/>
      <c r="B466" s="7"/>
      <c r="C466" s="7"/>
      <c r="D466" s="7"/>
      <c r="E466" s="7"/>
      <c r="F466" s="7"/>
      <c r="G466" s="7"/>
      <c r="H466" s="7"/>
      <c r="I466" s="7"/>
      <c r="J466" s="7"/>
      <c r="K466" s="7"/>
      <c r="L466" s="7"/>
      <c r="M466" s="7"/>
      <c r="N466" s="7"/>
      <c r="O466" s="7"/>
      <c r="P466" s="7"/>
      <c r="Q466" s="7"/>
      <c r="R466" s="7"/>
    </row>
    <row r="467" spans="1:18" ht="13.2">
      <c r="A467" s="7"/>
      <c r="B467" s="7"/>
      <c r="C467" s="7"/>
      <c r="D467" s="7"/>
      <c r="E467" s="7"/>
      <c r="F467" s="7"/>
      <c r="G467" s="7"/>
      <c r="H467" s="7"/>
      <c r="I467" s="7"/>
      <c r="J467" s="7"/>
      <c r="K467" s="7"/>
      <c r="L467" s="7"/>
      <c r="M467" s="7"/>
      <c r="N467" s="7"/>
      <c r="O467" s="7"/>
      <c r="P467" s="7"/>
      <c r="Q467" s="7"/>
      <c r="R467" s="7"/>
    </row>
    <row r="468" spans="1:18" ht="13.2">
      <c r="A468" s="7"/>
      <c r="B468" s="7"/>
      <c r="C468" s="7"/>
      <c r="D468" s="7"/>
      <c r="E468" s="7"/>
      <c r="F468" s="7"/>
      <c r="G468" s="7"/>
      <c r="H468" s="7"/>
      <c r="I468" s="7"/>
      <c r="J468" s="7"/>
      <c r="K468" s="7"/>
      <c r="L468" s="7"/>
      <c r="M468" s="7"/>
      <c r="N468" s="7"/>
      <c r="O468" s="7"/>
      <c r="P468" s="7"/>
      <c r="Q468" s="7"/>
      <c r="R468" s="7"/>
    </row>
    <row r="469" spans="1:18" ht="13.2">
      <c r="A469" s="7"/>
      <c r="B469" s="7"/>
      <c r="C469" s="7"/>
      <c r="D469" s="7"/>
      <c r="E469" s="7"/>
      <c r="F469" s="7"/>
      <c r="G469" s="7"/>
      <c r="H469" s="7"/>
      <c r="I469" s="7"/>
      <c r="J469" s="7"/>
      <c r="K469" s="7"/>
      <c r="L469" s="7"/>
      <c r="M469" s="7"/>
      <c r="N469" s="7"/>
      <c r="O469" s="7"/>
      <c r="P469" s="7"/>
      <c r="Q469" s="7"/>
      <c r="R469" s="7"/>
    </row>
    <row r="470" spans="1:18" ht="13.2">
      <c r="A470" s="7"/>
      <c r="B470" s="7"/>
      <c r="C470" s="7"/>
      <c r="D470" s="7"/>
      <c r="E470" s="7"/>
      <c r="F470" s="7"/>
      <c r="G470" s="7"/>
      <c r="H470" s="7"/>
      <c r="I470" s="7"/>
      <c r="J470" s="7"/>
      <c r="K470" s="7"/>
      <c r="L470" s="7"/>
      <c r="M470" s="7"/>
      <c r="N470" s="7"/>
      <c r="O470" s="7"/>
      <c r="P470" s="7"/>
      <c r="Q470" s="7"/>
      <c r="R470" s="7"/>
    </row>
    <row r="471" spans="1:18" ht="13.2">
      <c r="A471" s="7"/>
      <c r="B471" s="7"/>
      <c r="C471" s="7"/>
      <c r="D471" s="7"/>
      <c r="E471" s="7"/>
      <c r="F471" s="7"/>
      <c r="G471" s="7"/>
      <c r="H471" s="7"/>
      <c r="I471" s="7"/>
      <c r="J471" s="7"/>
      <c r="K471" s="7"/>
      <c r="L471" s="7"/>
      <c r="M471" s="7"/>
      <c r="N471" s="7"/>
      <c r="O471" s="7"/>
      <c r="P471" s="7"/>
      <c r="Q471" s="7"/>
      <c r="R471" s="7"/>
    </row>
    <row r="472" spans="1:18" ht="13.2">
      <c r="A472" s="7"/>
      <c r="B472" s="7"/>
      <c r="C472" s="7"/>
      <c r="D472" s="7"/>
      <c r="E472" s="7"/>
      <c r="F472" s="7"/>
      <c r="G472" s="7"/>
      <c r="H472" s="7"/>
      <c r="I472" s="7"/>
      <c r="J472" s="7"/>
      <c r="K472" s="7"/>
      <c r="L472" s="7"/>
      <c r="M472" s="7"/>
      <c r="N472" s="7"/>
      <c r="O472" s="7"/>
      <c r="P472" s="7"/>
      <c r="Q472" s="7"/>
      <c r="R472" s="7"/>
    </row>
    <row r="473" spans="1:18" ht="13.2">
      <c r="A473" s="7"/>
      <c r="B473" s="7"/>
      <c r="C473" s="7"/>
      <c r="D473" s="7"/>
      <c r="E473" s="7"/>
      <c r="F473" s="7"/>
      <c r="G473" s="7"/>
      <c r="H473" s="7"/>
      <c r="I473" s="7"/>
      <c r="J473" s="7"/>
      <c r="K473" s="7"/>
      <c r="L473" s="7"/>
      <c r="M473" s="7"/>
      <c r="N473" s="7"/>
      <c r="O473" s="7"/>
      <c r="P473" s="7"/>
      <c r="Q473" s="7"/>
      <c r="R473" s="7"/>
    </row>
    <row r="474" spans="1:18" ht="13.2">
      <c r="A474" s="7"/>
      <c r="B474" s="7"/>
      <c r="C474" s="7"/>
      <c r="D474" s="7"/>
      <c r="E474" s="7"/>
      <c r="F474" s="7"/>
      <c r="G474" s="7"/>
      <c r="H474" s="7"/>
      <c r="I474" s="7"/>
      <c r="J474" s="7"/>
      <c r="K474" s="7"/>
      <c r="L474" s="7"/>
      <c r="M474" s="7"/>
      <c r="N474" s="7"/>
      <c r="O474" s="7"/>
      <c r="P474" s="7"/>
      <c r="Q474" s="7"/>
      <c r="R474" s="7"/>
    </row>
    <row r="475" spans="1:18" ht="13.2">
      <c r="A475" s="7"/>
      <c r="B475" s="7"/>
      <c r="C475" s="7"/>
      <c r="D475" s="7"/>
      <c r="E475" s="7"/>
      <c r="F475" s="7"/>
      <c r="G475" s="7"/>
      <c r="H475" s="7"/>
      <c r="I475" s="7"/>
      <c r="J475" s="7"/>
      <c r="K475" s="7"/>
      <c r="L475" s="7"/>
      <c r="M475" s="7"/>
      <c r="N475" s="7"/>
      <c r="O475" s="7"/>
      <c r="P475" s="7"/>
      <c r="Q475" s="7"/>
      <c r="R475" s="7"/>
    </row>
    <row r="476" spans="1:18" ht="13.2">
      <c r="A476" s="7"/>
      <c r="B476" s="7"/>
      <c r="C476" s="7"/>
      <c r="D476" s="7"/>
      <c r="E476" s="7"/>
      <c r="F476" s="7"/>
      <c r="G476" s="7"/>
      <c r="H476" s="7"/>
      <c r="I476" s="7"/>
      <c r="J476" s="7"/>
      <c r="K476" s="7"/>
      <c r="L476" s="7"/>
      <c r="M476" s="7"/>
      <c r="N476" s="7"/>
      <c r="O476" s="7"/>
      <c r="P476" s="7"/>
      <c r="Q476" s="7"/>
      <c r="R476" s="7"/>
    </row>
    <row r="477" spans="1:18" ht="13.2">
      <c r="A477" s="7"/>
      <c r="B477" s="7"/>
      <c r="C477" s="7"/>
      <c r="D477" s="7"/>
      <c r="E477" s="7"/>
      <c r="F477" s="7"/>
      <c r="G477" s="7"/>
      <c r="H477" s="7"/>
      <c r="I477" s="7"/>
      <c r="J477" s="7"/>
      <c r="K477" s="7"/>
      <c r="L477" s="7"/>
      <c r="M477" s="7"/>
      <c r="N477" s="7"/>
      <c r="O477" s="7"/>
      <c r="P477" s="7"/>
      <c r="Q477" s="7"/>
      <c r="R477" s="7"/>
    </row>
    <row r="478" spans="1:18" ht="13.2">
      <c r="A478" s="7"/>
      <c r="B478" s="7"/>
      <c r="C478" s="7"/>
      <c r="D478" s="7"/>
      <c r="E478" s="7"/>
      <c r="F478" s="7"/>
      <c r="G478" s="7"/>
      <c r="H478" s="7"/>
      <c r="I478" s="7"/>
      <c r="J478" s="7"/>
      <c r="K478" s="7"/>
      <c r="L478" s="7"/>
      <c r="M478" s="7"/>
      <c r="N478" s="7"/>
      <c r="O478" s="7"/>
      <c r="P478" s="7"/>
      <c r="Q478" s="7"/>
      <c r="R478" s="7"/>
    </row>
    <row r="479" spans="1:18" ht="13.2">
      <c r="A479" s="7"/>
      <c r="B479" s="7"/>
      <c r="C479" s="7"/>
      <c r="D479" s="7"/>
      <c r="E479" s="7"/>
      <c r="F479" s="7"/>
      <c r="G479" s="7"/>
      <c r="H479" s="7"/>
      <c r="I479" s="7"/>
      <c r="J479" s="7"/>
      <c r="K479" s="7"/>
      <c r="L479" s="7"/>
      <c r="M479" s="7"/>
      <c r="N479" s="7"/>
      <c r="O479" s="7"/>
      <c r="P479" s="7"/>
      <c r="Q479" s="7"/>
      <c r="R479" s="7"/>
    </row>
    <row r="480" spans="1:18" ht="13.2">
      <c r="A480" s="7"/>
      <c r="B480" s="7"/>
      <c r="C480" s="7"/>
      <c r="D480" s="7"/>
      <c r="E480" s="7"/>
      <c r="F480" s="7"/>
      <c r="G480" s="7"/>
      <c r="H480" s="7"/>
      <c r="I480" s="7"/>
      <c r="J480" s="7"/>
      <c r="K480" s="7"/>
      <c r="L480" s="7"/>
      <c r="M480" s="7"/>
      <c r="N480" s="7"/>
      <c r="O480" s="7"/>
      <c r="P480" s="7"/>
      <c r="Q480" s="7"/>
      <c r="R480" s="7"/>
    </row>
    <row r="481" spans="1:18" ht="13.2">
      <c r="A481" s="7"/>
      <c r="B481" s="7"/>
      <c r="C481" s="7"/>
      <c r="D481" s="7"/>
      <c r="E481" s="7"/>
      <c r="F481" s="7"/>
      <c r="G481" s="7"/>
      <c r="H481" s="7"/>
      <c r="I481" s="7"/>
      <c r="J481" s="7"/>
      <c r="K481" s="7"/>
      <c r="L481" s="7"/>
      <c r="M481" s="7"/>
      <c r="N481" s="7"/>
      <c r="O481" s="7"/>
      <c r="P481" s="7"/>
      <c r="Q481" s="7"/>
      <c r="R481" s="7"/>
    </row>
    <row r="482" spans="1:18" ht="13.2">
      <c r="A482" s="7"/>
      <c r="B482" s="7"/>
      <c r="C482" s="7"/>
      <c r="D482" s="7"/>
      <c r="E482" s="7"/>
      <c r="F482" s="7"/>
      <c r="G482" s="7"/>
      <c r="H482" s="7"/>
      <c r="I482" s="7"/>
      <c r="J482" s="7"/>
      <c r="K482" s="7"/>
      <c r="L482" s="7"/>
      <c r="M482" s="7"/>
      <c r="N482" s="7"/>
      <c r="O482" s="7"/>
      <c r="P482" s="7"/>
      <c r="Q482" s="7"/>
      <c r="R482" s="7"/>
    </row>
    <row r="483" spans="1:18" ht="13.2">
      <c r="A483" s="7"/>
      <c r="B483" s="7"/>
      <c r="C483" s="7"/>
      <c r="D483" s="7"/>
      <c r="E483" s="7"/>
      <c r="F483" s="7"/>
      <c r="G483" s="7"/>
      <c r="H483" s="7"/>
      <c r="I483" s="7"/>
      <c r="J483" s="7"/>
      <c r="K483" s="7"/>
      <c r="L483" s="7"/>
      <c r="M483" s="7"/>
      <c r="N483" s="7"/>
      <c r="O483" s="7"/>
      <c r="P483" s="7"/>
      <c r="Q483" s="7"/>
      <c r="R483" s="7"/>
    </row>
    <row r="484" spans="1:18" ht="13.2">
      <c r="A484" s="7"/>
      <c r="B484" s="7"/>
      <c r="C484" s="7"/>
      <c r="D484" s="7"/>
      <c r="E484" s="7"/>
      <c r="F484" s="7"/>
      <c r="G484" s="7"/>
      <c r="H484" s="7"/>
      <c r="I484" s="7"/>
      <c r="J484" s="7"/>
      <c r="K484" s="7"/>
      <c r="L484" s="7"/>
      <c r="M484" s="7"/>
      <c r="N484" s="7"/>
      <c r="O484" s="7"/>
      <c r="P484" s="7"/>
      <c r="Q484" s="7"/>
      <c r="R484" s="7"/>
    </row>
    <row r="485" spans="1:18" ht="13.2">
      <c r="A485" s="7"/>
      <c r="B485" s="7"/>
      <c r="C485" s="7"/>
      <c r="D485" s="7"/>
      <c r="E485" s="7"/>
      <c r="F485" s="7"/>
      <c r="G485" s="7"/>
      <c r="H485" s="7"/>
      <c r="I485" s="7"/>
      <c r="J485" s="7"/>
      <c r="K485" s="7"/>
      <c r="L485" s="7"/>
      <c r="M485" s="7"/>
      <c r="N485" s="7"/>
      <c r="O485" s="7"/>
      <c r="P485" s="7"/>
      <c r="Q485" s="7"/>
      <c r="R485" s="7"/>
    </row>
    <row r="486" spans="1:18" ht="13.2">
      <c r="A486" s="7"/>
      <c r="B486" s="7"/>
      <c r="C486" s="7"/>
      <c r="D486" s="7"/>
      <c r="E486" s="7"/>
      <c r="F486" s="7"/>
      <c r="G486" s="7"/>
      <c r="H486" s="7"/>
      <c r="I486" s="7"/>
      <c r="J486" s="7"/>
      <c r="K486" s="7"/>
      <c r="L486" s="7"/>
      <c r="M486" s="7"/>
      <c r="N486" s="7"/>
      <c r="O486" s="7"/>
      <c r="P486" s="7"/>
      <c r="Q486" s="7"/>
      <c r="R486" s="7"/>
    </row>
    <row r="487" spans="1:18" ht="13.2">
      <c r="A487" s="7"/>
      <c r="B487" s="7"/>
      <c r="C487" s="7"/>
      <c r="D487" s="7"/>
      <c r="E487" s="7"/>
      <c r="F487" s="7"/>
      <c r="G487" s="7"/>
      <c r="H487" s="7"/>
      <c r="I487" s="7"/>
      <c r="J487" s="7"/>
      <c r="K487" s="7"/>
      <c r="L487" s="7"/>
      <c r="M487" s="7"/>
      <c r="N487" s="7"/>
      <c r="O487" s="7"/>
      <c r="P487" s="7"/>
      <c r="Q487" s="7"/>
      <c r="R487" s="7"/>
    </row>
    <row r="488" spans="1:18" ht="13.2">
      <c r="A488" s="7"/>
      <c r="B488" s="7"/>
      <c r="C488" s="7"/>
      <c r="D488" s="7"/>
      <c r="E488" s="7"/>
      <c r="F488" s="7"/>
      <c r="G488" s="7"/>
      <c r="H488" s="7"/>
      <c r="I488" s="7"/>
      <c r="J488" s="7"/>
      <c r="K488" s="7"/>
      <c r="L488" s="7"/>
      <c r="M488" s="7"/>
      <c r="N488" s="7"/>
      <c r="O488" s="7"/>
      <c r="P488" s="7"/>
      <c r="Q488" s="7"/>
      <c r="R488" s="7"/>
    </row>
    <row r="489" spans="1:18" ht="13.2">
      <c r="A489" s="7"/>
      <c r="B489" s="7"/>
      <c r="C489" s="7"/>
      <c r="D489" s="7"/>
      <c r="E489" s="7"/>
      <c r="F489" s="7"/>
      <c r="G489" s="7"/>
      <c r="H489" s="7"/>
      <c r="I489" s="7"/>
      <c r="J489" s="7"/>
      <c r="K489" s="7"/>
      <c r="L489" s="7"/>
      <c r="M489" s="7"/>
      <c r="N489" s="7"/>
      <c r="O489" s="7"/>
      <c r="P489" s="7"/>
      <c r="Q489" s="7"/>
      <c r="R489" s="7"/>
    </row>
    <row r="490" spans="1:18" ht="13.2">
      <c r="A490" s="7"/>
      <c r="B490" s="7"/>
      <c r="C490" s="7"/>
      <c r="D490" s="7"/>
      <c r="E490" s="7"/>
      <c r="F490" s="7"/>
      <c r="G490" s="7"/>
      <c r="H490" s="7"/>
      <c r="I490" s="7"/>
      <c r="J490" s="7"/>
      <c r="K490" s="7"/>
      <c r="L490" s="7"/>
      <c r="M490" s="7"/>
      <c r="N490" s="7"/>
      <c r="O490" s="7"/>
      <c r="P490" s="7"/>
      <c r="Q490" s="7"/>
      <c r="R490" s="7"/>
    </row>
    <row r="491" spans="1:18" ht="13.2">
      <c r="A491" s="7"/>
      <c r="B491" s="7"/>
      <c r="C491" s="7"/>
      <c r="D491" s="7"/>
      <c r="E491" s="7"/>
      <c r="F491" s="7"/>
      <c r="G491" s="7"/>
      <c r="H491" s="7"/>
      <c r="I491" s="7"/>
      <c r="J491" s="7"/>
      <c r="K491" s="7"/>
      <c r="L491" s="7"/>
      <c r="M491" s="7"/>
      <c r="N491" s="7"/>
      <c r="O491" s="7"/>
      <c r="P491" s="7"/>
      <c r="Q491" s="7"/>
      <c r="R491" s="7"/>
    </row>
    <row r="492" spans="1:18" ht="13.2">
      <c r="A492" s="7"/>
      <c r="B492" s="7"/>
      <c r="C492" s="7"/>
      <c r="D492" s="7"/>
      <c r="E492" s="7"/>
      <c r="F492" s="7"/>
      <c r="G492" s="7"/>
      <c r="H492" s="7"/>
      <c r="I492" s="7"/>
      <c r="J492" s="7"/>
      <c r="K492" s="7"/>
      <c r="L492" s="7"/>
      <c r="M492" s="7"/>
      <c r="N492" s="7"/>
      <c r="O492" s="7"/>
      <c r="P492" s="7"/>
      <c r="Q492" s="7"/>
      <c r="R492" s="7"/>
    </row>
    <row r="493" spans="1:18" ht="13.2">
      <c r="A493" s="7"/>
      <c r="B493" s="7"/>
      <c r="C493" s="7"/>
      <c r="D493" s="7"/>
      <c r="E493" s="7"/>
      <c r="F493" s="7"/>
      <c r="G493" s="7"/>
      <c r="H493" s="7"/>
      <c r="I493" s="7"/>
      <c r="J493" s="7"/>
      <c r="K493" s="7"/>
      <c r="L493" s="7"/>
      <c r="M493" s="7"/>
      <c r="N493" s="7"/>
      <c r="O493" s="7"/>
      <c r="P493" s="7"/>
      <c r="Q493" s="7"/>
      <c r="R493" s="7"/>
    </row>
    <row r="494" spans="1:18" ht="13.2">
      <c r="A494" s="7"/>
      <c r="B494" s="7"/>
      <c r="C494" s="7"/>
      <c r="D494" s="7"/>
      <c r="E494" s="7"/>
      <c r="F494" s="7"/>
      <c r="G494" s="7"/>
      <c r="H494" s="7"/>
      <c r="I494" s="7"/>
      <c r="J494" s="7"/>
      <c r="K494" s="7"/>
      <c r="L494" s="7"/>
      <c r="M494" s="7"/>
      <c r="N494" s="7"/>
      <c r="O494" s="7"/>
      <c r="P494" s="7"/>
      <c r="Q494" s="7"/>
      <c r="R494" s="7"/>
    </row>
    <row r="495" spans="1:18" ht="13.2">
      <c r="A495" s="7"/>
      <c r="B495" s="7"/>
      <c r="C495" s="7"/>
      <c r="D495" s="7"/>
      <c r="E495" s="7"/>
      <c r="F495" s="7"/>
      <c r="G495" s="7"/>
      <c r="H495" s="7"/>
      <c r="I495" s="7"/>
      <c r="J495" s="7"/>
      <c r="K495" s="7"/>
      <c r="L495" s="7"/>
      <c r="M495" s="7"/>
      <c r="N495" s="7"/>
      <c r="O495" s="7"/>
      <c r="P495" s="7"/>
      <c r="Q495" s="7"/>
      <c r="R495" s="7"/>
    </row>
    <row r="496" spans="1:18" ht="13.2">
      <c r="A496" s="7"/>
      <c r="B496" s="7"/>
      <c r="C496" s="7"/>
      <c r="D496" s="7"/>
      <c r="E496" s="7"/>
      <c r="F496" s="7"/>
      <c r="G496" s="7"/>
      <c r="H496" s="7"/>
      <c r="I496" s="7"/>
      <c r="J496" s="7"/>
      <c r="K496" s="7"/>
      <c r="L496" s="7"/>
      <c r="M496" s="7"/>
      <c r="N496" s="7"/>
      <c r="O496" s="7"/>
      <c r="P496" s="7"/>
      <c r="Q496" s="7"/>
      <c r="R496" s="7"/>
    </row>
    <row r="497" spans="1:18" ht="13.2">
      <c r="A497" s="7"/>
      <c r="B497" s="7"/>
      <c r="C497" s="7"/>
      <c r="D497" s="7"/>
      <c r="E497" s="7"/>
      <c r="F497" s="7"/>
      <c r="G497" s="7"/>
      <c r="H497" s="7"/>
      <c r="I497" s="7"/>
      <c r="J497" s="7"/>
      <c r="K497" s="7"/>
      <c r="L497" s="7"/>
      <c r="M497" s="7"/>
      <c r="N497" s="7"/>
      <c r="O497" s="7"/>
      <c r="P497" s="7"/>
      <c r="Q497" s="7"/>
      <c r="R497" s="7"/>
    </row>
    <row r="498" spans="1:18" ht="13.2">
      <c r="A498" s="7"/>
      <c r="B498" s="7"/>
      <c r="C498" s="7"/>
      <c r="D498" s="7"/>
      <c r="E498" s="7"/>
      <c r="F498" s="7"/>
      <c r="G498" s="7"/>
      <c r="H498" s="7"/>
      <c r="I498" s="7"/>
      <c r="J498" s="7"/>
      <c r="K498" s="7"/>
      <c r="L498" s="7"/>
      <c r="M498" s="7"/>
      <c r="N498" s="7"/>
      <c r="O498" s="7"/>
      <c r="P498" s="7"/>
      <c r="Q498" s="7"/>
      <c r="R498" s="7"/>
    </row>
    <row r="499" spans="1:18" ht="13.2">
      <c r="A499" s="7"/>
      <c r="B499" s="7"/>
      <c r="C499" s="7"/>
      <c r="D499" s="7"/>
      <c r="E499" s="7"/>
      <c r="F499" s="7"/>
      <c r="G499" s="7"/>
      <c r="H499" s="7"/>
      <c r="I499" s="7"/>
      <c r="J499" s="7"/>
      <c r="K499" s="7"/>
      <c r="L499" s="7"/>
      <c r="M499" s="7"/>
      <c r="N499" s="7"/>
      <c r="O499" s="7"/>
      <c r="P499" s="7"/>
      <c r="Q499" s="7"/>
      <c r="R499" s="7"/>
    </row>
    <row r="500" spans="1:18" ht="13.2">
      <c r="A500" s="7"/>
      <c r="B500" s="7"/>
      <c r="C500" s="7"/>
      <c r="D500" s="7"/>
      <c r="E500" s="7"/>
      <c r="F500" s="7"/>
      <c r="G500" s="7"/>
      <c r="H500" s="7"/>
      <c r="I500" s="7"/>
      <c r="J500" s="7"/>
      <c r="K500" s="7"/>
      <c r="L500" s="7"/>
      <c r="M500" s="7"/>
      <c r="N500" s="7"/>
      <c r="O500" s="7"/>
      <c r="P500" s="7"/>
      <c r="Q500" s="7"/>
      <c r="R500" s="7"/>
    </row>
    <row r="501" spans="1:18" ht="13.2">
      <c r="A501" s="7"/>
      <c r="B501" s="7"/>
      <c r="C501" s="7"/>
      <c r="D501" s="7"/>
      <c r="E501" s="7"/>
      <c r="F501" s="7"/>
      <c r="G501" s="7"/>
      <c r="H501" s="7"/>
      <c r="I501" s="7"/>
      <c r="J501" s="7"/>
      <c r="K501" s="7"/>
      <c r="L501" s="7"/>
      <c r="M501" s="7"/>
      <c r="N501" s="7"/>
      <c r="O501" s="7"/>
      <c r="P501" s="7"/>
      <c r="Q501" s="7"/>
      <c r="R501" s="7"/>
    </row>
    <row r="502" spans="1:18" ht="13.2">
      <c r="A502" s="7"/>
      <c r="B502" s="7"/>
      <c r="C502" s="7"/>
      <c r="D502" s="7"/>
      <c r="E502" s="7"/>
      <c r="F502" s="7"/>
      <c r="G502" s="7"/>
      <c r="H502" s="7"/>
      <c r="I502" s="7"/>
      <c r="J502" s="7"/>
      <c r="K502" s="7"/>
      <c r="L502" s="7"/>
      <c r="M502" s="7"/>
      <c r="N502" s="7"/>
      <c r="O502" s="7"/>
      <c r="P502" s="7"/>
      <c r="Q502" s="7"/>
      <c r="R502" s="7"/>
    </row>
    <row r="503" spans="1:18" ht="13.2">
      <c r="A503" s="7"/>
      <c r="B503" s="7"/>
      <c r="C503" s="7"/>
      <c r="D503" s="7"/>
      <c r="E503" s="7"/>
      <c r="F503" s="7"/>
      <c r="G503" s="7"/>
      <c r="H503" s="7"/>
      <c r="I503" s="7"/>
      <c r="J503" s="7"/>
      <c r="K503" s="7"/>
      <c r="L503" s="7"/>
      <c r="M503" s="7"/>
      <c r="N503" s="7"/>
      <c r="O503" s="7"/>
      <c r="P503" s="7"/>
      <c r="Q503" s="7"/>
      <c r="R503" s="7"/>
    </row>
    <row r="504" spans="1:18" ht="13.2">
      <c r="A504" s="7"/>
      <c r="B504" s="7"/>
      <c r="C504" s="7"/>
      <c r="D504" s="7"/>
      <c r="E504" s="7"/>
      <c r="F504" s="7"/>
      <c r="G504" s="7"/>
      <c r="H504" s="7"/>
      <c r="I504" s="7"/>
      <c r="J504" s="7"/>
      <c r="K504" s="7"/>
      <c r="L504" s="7"/>
      <c r="M504" s="7"/>
      <c r="N504" s="7"/>
      <c r="O504" s="7"/>
      <c r="P504" s="7"/>
      <c r="Q504" s="7"/>
      <c r="R504" s="7"/>
    </row>
    <row r="505" spans="1:18" ht="13.2">
      <c r="A505" s="7"/>
      <c r="B505" s="7"/>
      <c r="C505" s="7"/>
      <c r="D505" s="7"/>
      <c r="E505" s="7"/>
      <c r="F505" s="7"/>
      <c r="G505" s="7"/>
      <c r="H505" s="7"/>
      <c r="I505" s="7"/>
      <c r="J505" s="7"/>
      <c r="K505" s="7"/>
      <c r="L505" s="7"/>
      <c r="M505" s="7"/>
      <c r="N505" s="7"/>
      <c r="O505" s="7"/>
      <c r="P505" s="7"/>
      <c r="Q505" s="7"/>
      <c r="R505" s="7"/>
    </row>
    <row r="506" spans="1:18" ht="13.2">
      <c r="A506" s="7"/>
      <c r="B506" s="7"/>
      <c r="C506" s="7"/>
      <c r="D506" s="7"/>
      <c r="E506" s="7"/>
      <c r="F506" s="7"/>
      <c r="G506" s="7"/>
      <c r="H506" s="7"/>
      <c r="I506" s="7"/>
      <c r="J506" s="7"/>
      <c r="K506" s="7"/>
      <c r="L506" s="7"/>
      <c r="M506" s="7"/>
      <c r="N506" s="7"/>
      <c r="O506" s="7"/>
      <c r="P506" s="7"/>
      <c r="Q506" s="7"/>
      <c r="R506" s="7"/>
    </row>
    <row r="507" spans="1:18" ht="13.2">
      <c r="A507" s="7"/>
      <c r="B507" s="7"/>
      <c r="C507" s="7"/>
      <c r="D507" s="7"/>
      <c r="E507" s="7"/>
      <c r="F507" s="7"/>
      <c r="G507" s="7"/>
      <c r="H507" s="7"/>
      <c r="I507" s="7"/>
      <c r="J507" s="7"/>
      <c r="K507" s="7"/>
      <c r="L507" s="7"/>
      <c r="M507" s="7"/>
      <c r="N507" s="7"/>
      <c r="O507" s="7"/>
      <c r="P507" s="7"/>
      <c r="Q507" s="7"/>
      <c r="R507" s="7"/>
    </row>
    <row r="508" spans="1:18" ht="13.2">
      <c r="A508" s="7"/>
      <c r="B508" s="7"/>
      <c r="C508" s="7"/>
      <c r="D508" s="7"/>
      <c r="E508" s="7"/>
      <c r="F508" s="7"/>
      <c r="G508" s="7"/>
      <c r="H508" s="7"/>
      <c r="I508" s="7"/>
      <c r="J508" s="7"/>
      <c r="K508" s="7"/>
      <c r="L508" s="7"/>
      <c r="M508" s="7"/>
      <c r="N508" s="7"/>
      <c r="O508" s="7"/>
      <c r="P508" s="7"/>
      <c r="Q508" s="7"/>
      <c r="R508" s="7"/>
    </row>
    <row r="509" spans="1:18" ht="13.2">
      <c r="A509" s="7"/>
      <c r="B509" s="7"/>
      <c r="C509" s="7"/>
      <c r="D509" s="7"/>
      <c r="E509" s="7"/>
      <c r="F509" s="7"/>
      <c r="G509" s="7"/>
      <c r="H509" s="7"/>
      <c r="I509" s="7"/>
      <c r="J509" s="7"/>
      <c r="K509" s="7"/>
      <c r="L509" s="7"/>
      <c r="M509" s="7"/>
      <c r="N509" s="7"/>
      <c r="O509" s="7"/>
      <c r="P509" s="7"/>
      <c r="Q509" s="7"/>
      <c r="R509" s="7"/>
    </row>
    <row r="510" spans="1:18" ht="13.2">
      <c r="A510" s="7"/>
      <c r="B510" s="7"/>
      <c r="C510" s="7"/>
      <c r="D510" s="7"/>
      <c r="E510" s="7"/>
      <c r="F510" s="7"/>
      <c r="G510" s="7"/>
      <c r="H510" s="7"/>
      <c r="I510" s="7"/>
      <c r="J510" s="7"/>
      <c r="K510" s="7"/>
      <c r="L510" s="7"/>
      <c r="M510" s="7"/>
      <c r="N510" s="7"/>
      <c r="O510" s="7"/>
      <c r="P510" s="7"/>
      <c r="Q510" s="7"/>
      <c r="R510" s="7"/>
    </row>
    <row r="511" spans="1:18" ht="13.2">
      <c r="A511" s="7"/>
      <c r="B511" s="7"/>
      <c r="C511" s="7"/>
      <c r="D511" s="7"/>
      <c r="E511" s="7"/>
      <c r="F511" s="7"/>
      <c r="G511" s="7"/>
      <c r="H511" s="7"/>
      <c r="I511" s="7"/>
      <c r="J511" s="7"/>
      <c r="K511" s="7"/>
      <c r="L511" s="7"/>
      <c r="M511" s="7"/>
      <c r="N511" s="7"/>
      <c r="O511" s="7"/>
      <c r="P511" s="7"/>
      <c r="Q511" s="7"/>
      <c r="R511" s="7"/>
    </row>
    <row r="512" spans="1:18" ht="13.2">
      <c r="A512" s="7"/>
      <c r="B512" s="7"/>
      <c r="C512" s="7"/>
      <c r="D512" s="7"/>
      <c r="E512" s="7"/>
      <c r="F512" s="7"/>
      <c r="G512" s="7"/>
      <c r="H512" s="7"/>
      <c r="I512" s="7"/>
      <c r="J512" s="7"/>
      <c r="K512" s="7"/>
      <c r="L512" s="7"/>
      <c r="M512" s="7"/>
      <c r="N512" s="7"/>
      <c r="O512" s="7"/>
      <c r="P512" s="7"/>
      <c r="Q512" s="7"/>
      <c r="R512" s="7"/>
    </row>
    <row r="513" spans="1:18" ht="13.2">
      <c r="A513" s="7"/>
      <c r="B513" s="7"/>
      <c r="C513" s="7"/>
      <c r="D513" s="7"/>
      <c r="E513" s="7"/>
      <c r="F513" s="7"/>
      <c r="G513" s="7"/>
      <c r="H513" s="7"/>
      <c r="I513" s="7"/>
      <c r="J513" s="7"/>
      <c r="K513" s="7"/>
      <c r="L513" s="7"/>
      <c r="M513" s="7"/>
      <c r="N513" s="7"/>
      <c r="O513" s="7"/>
      <c r="P513" s="7"/>
      <c r="Q513" s="7"/>
      <c r="R513" s="7"/>
    </row>
    <row r="514" spans="1:18" ht="13.2">
      <c r="A514" s="7"/>
      <c r="B514" s="7"/>
      <c r="C514" s="7"/>
      <c r="D514" s="7"/>
      <c r="E514" s="7"/>
      <c r="F514" s="7"/>
      <c r="G514" s="7"/>
      <c r="H514" s="7"/>
      <c r="I514" s="7"/>
      <c r="J514" s="7"/>
      <c r="K514" s="7"/>
      <c r="L514" s="7"/>
      <c r="M514" s="7"/>
      <c r="N514" s="7"/>
      <c r="O514" s="7"/>
      <c r="P514" s="7"/>
      <c r="Q514" s="7"/>
      <c r="R514" s="7"/>
    </row>
    <row r="515" spans="1:18" ht="13.2">
      <c r="A515" s="7"/>
      <c r="B515" s="7"/>
      <c r="C515" s="7"/>
      <c r="D515" s="7"/>
      <c r="E515" s="7"/>
      <c r="F515" s="7"/>
      <c r="G515" s="7"/>
      <c r="H515" s="7"/>
      <c r="I515" s="7"/>
      <c r="J515" s="7"/>
      <c r="K515" s="7"/>
      <c r="L515" s="7"/>
      <c r="M515" s="7"/>
      <c r="N515" s="7"/>
      <c r="O515" s="7"/>
      <c r="P515" s="7"/>
      <c r="Q515" s="7"/>
      <c r="R515" s="7"/>
    </row>
    <row r="516" spans="1:18" ht="13.2">
      <c r="A516" s="7"/>
      <c r="B516" s="7"/>
      <c r="C516" s="7"/>
      <c r="D516" s="7"/>
      <c r="E516" s="7"/>
      <c r="F516" s="7"/>
      <c r="G516" s="7"/>
      <c r="H516" s="7"/>
      <c r="I516" s="7"/>
      <c r="J516" s="7"/>
      <c r="K516" s="7"/>
      <c r="L516" s="7"/>
      <c r="M516" s="7"/>
      <c r="N516" s="7"/>
      <c r="O516" s="7"/>
      <c r="P516" s="7"/>
      <c r="Q516" s="7"/>
      <c r="R516" s="7"/>
    </row>
    <row r="517" spans="1:18" ht="13.2">
      <c r="A517" s="7"/>
      <c r="B517" s="7"/>
      <c r="C517" s="7"/>
      <c r="D517" s="7"/>
      <c r="E517" s="7"/>
      <c r="F517" s="7"/>
      <c r="G517" s="7"/>
      <c r="H517" s="7"/>
      <c r="I517" s="7"/>
      <c r="J517" s="7"/>
      <c r="K517" s="7"/>
      <c r="L517" s="7"/>
      <c r="M517" s="7"/>
      <c r="N517" s="7"/>
      <c r="O517" s="7"/>
      <c r="P517" s="7"/>
      <c r="Q517" s="7"/>
      <c r="R517" s="7"/>
    </row>
    <row r="518" spans="1:18" ht="13.2">
      <c r="A518" s="7"/>
      <c r="B518" s="7"/>
      <c r="C518" s="7"/>
      <c r="D518" s="7"/>
      <c r="E518" s="7"/>
      <c r="F518" s="7"/>
      <c r="G518" s="7"/>
      <c r="H518" s="7"/>
      <c r="I518" s="7"/>
      <c r="J518" s="7"/>
      <c r="K518" s="7"/>
      <c r="L518" s="7"/>
      <c r="M518" s="7"/>
      <c r="N518" s="7"/>
      <c r="O518" s="7"/>
      <c r="P518" s="7"/>
      <c r="Q518" s="7"/>
      <c r="R518" s="7"/>
    </row>
    <row r="519" spans="1:18" ht="13.2">
      <c r="A519" s="7"/>
      <c r="B519" s="7"/>
      <c r="C519" s="7"/>
      <c r="D519" s="7"/>
      <c r="E519" s="7"/>
      <c r="F519" s="7"/>
      <c r="G519" s="7"/>
      <c r="H519" s="7"/>
      <c r="I519" s="7"/>
      <c r="J519" s="7"/>
      <c r="K519" s="7"/>
      <c r="L519" s="7"/>
      <c r="M519" s="7"/>
      <c r="N519" s="7"/>
      <c r="O519" s="7"/>
      <c r="P519" s="7"/>
      <c r="Q519" s="7"/>
      <c r="R519" s="7"/>
    </row>
    <row r="520" spans="1:18" ht="13.2">
      <c r="A520" s="7"/>
      <c r="B520" s="7"/>
      <c r="C520" s="7"/>
      <c r="D520" s="7"/>
      <c r="E520" s="7"/>
      <c r="F520" s="7"/>
      <c r="G520" s="7"/>
      <c r="H520" s="7"/>
      <c r="I520" s="7"/>
      <c r="J520" s="7"/>
      <c r="K520" s="7"/>
      <c r="L520" s="7"/>
      <c r="M520" s="7"/>
      <c r="N520" s="7"/>
      <c r="O520" s="7"/>
      <c r="P520" s="7"/>
      <c r="Q520" s="7"/>
      <c r="R520" s="7"/>
    </row>
    <row r="521" spans="1:18" ht="13.2">
      <c r="A521" s="7"/>
      <c r="B521" s="7"/>
      <c r="C521" s="7"/>
      <c r="D521" s="7"/>
      <c r="E521" s="7"/>
      <c r="F521" s="7"/>
      <c r="G521" s="7"/>
      <c r="H521" s="7"/>
      <c r="I521" s="7"/>
      <c r="J521" s="7"/>
      <c r="K521" s="7"/>
      <c r="L521" s="7"/>
      <c r="M521" s="7"/>
      <c r="N521" s="7"/>
      <c r="O521" s="7"/>
      <c r="P521" s="7"/>
      <c r="Q521" s="7"/>
      <c r="R521" s="7"/>
    </row>
    <row r="522" spans="1:18" ht="13.2">
      <c r="A522" s="7"/>
      <c r="B522" s="7"/>
      <c r="C522" s="7"/>
      <c r="D522" s="7"/>
      <c r="E522" s="7"/>
      <c r="F522" s="7"/>
      <c r="G522" s="7"/>
      <c r="H522" s="7"/>
      <c r="I522" s="7"/>
      <c r="J522" s="7"/>
      <c r="K522" s="7"/>
      <c r="L522" s="7"/>
      <c r="M522" s="7"/>
      <c r="N522" s="7"/>
      <c r="O522" s="7"/>
      <c r="P522" s="7"/>
      <c r="Q522" s="7"/>
      <c r="R522" s="7"/>
    </row>
    <row r="523" spans="1:18" ht="13.2">
      <c r="A523" s="7"/>
      <c r="B523" s="7"/>
      <c r="C523" s="7"/>
      <c r="D523" s="7"/>
      <c r="E523" s="7"/>
      <c r="F523" s="7"/>
      <c r="G523" s="7"/>
      <c r="H523" s="7"/>
      <c r="I523" s="7"/>
      <c r="J523" s="7"/>
      <c r="K523" s="7"/>
      <c r="L523" s="7"/>
      <c r="M523" s="7"/>
      <c r="N523" s="7"/>
      <c r="O523" s="7"/>
      <c r="P523" s="7"/>
      <c r="Q523" s="7"/>
      <c r="R523" s="7"/>
    </row>
    <row r="524" spans="1:18" ht="13.2">
      <c r="A524" s="7"/>
      <c r="B524" s="7"/>
      <c r="C524" s="7"/>
      <c r="D524" s="7"/>
      <c r="E524" s="7"/>
      <c r="F524" s="7"/>
      <c r="G524" s="7"/>
      <c r="H524" s="7"/>
      <c r="I524" s="7"/>
      <c r="J524" s="7"/>
      <c r="K524" s="7"/>
      <c r="L524" s="7"/>
      <c r="M524" s="7"/>
      <c r="N524" s="7"/>
      <c r="O524" s="7"/>
      <c r="P524" s="7"/>
      <c r="Q524" s="7"/>
      <c r="R524" s="7"/>
    </row>
    <row r="525" spans="1:18" ht="13.2">
      <c r="A525" s="7"/>
      <c r="B525" s="7"/>
      <c r="C525" s="7"/>
      <c r="D525" s="7"/>
      <c r="E525" s="7"/>
      <c r="F525" s="7"/>
      <c r="G525" s="7"/>
      <c r="H525" s="7"/>
      <c r="I525" s="7"/>
      <c r="J525" s="7"/>
      <c r="K525" s="7"/>
      <c r="L525" s="7"/>
      <c r="M525" s="7"/>
      <c r="N525" s="7"/>
      <c r="O525" s="7"/>
      <c r="P525" s="7"/>
      <c r="Q525" s="7"/>
      <c r="R525" s="7"/>
    </row>
    <row r="526" spans="1:18" ht="13.2">
      <c r="A526" s="7"/>
      <c r="B526" s="7"/>
      <c r="C526" s="7"/>
      <c r="D526" s="7"/>
      <c r="E526" s="7"/>
      <c r="F526" s="7"/>
      <c r="G526" s="7"/>
      <c r="H526" s="7"/>
      <c r="I526" s="7"/>
      <c r="J526" s="7"/>
      <c r="K526" s="7"/>
      <c r="L526" s="7"/>
      <c r="M526" s="7"/>
      <c r="N526" s="7"/>
      <c r="O526" s="7"/>
      <c r="P526" s="7"/>
      <c r="Q526" s="7"/>
      <c r="R526" s="7"/>
    </row>
    <row r="527" spans="1:18" ht="13.2">
      <c r="A527" s="7"/>
      <c r="B527" s="7"/>
      <c r="C527" s="7"/>
      <c r="D527" s="7"/>
      <c r="E527" s="7"/>
      <c r="F527" s="7"/>
      <c r="G527" s="7"/>
      <c r="H527" s="7"/>
      <c r="I527" s="7"/>
      <c r="J527" s="7"/>
      <c r="K527" s="7"/>
      <c r="L527" s="7"/>
      <c r="M527" s="7"/>
      <c r="N527" s="7"/>
      <c r="O527" s="7"/>
      <c r="P527" s="7"/>
      <c r="Q527" s="7"/>
      <c r="R527" s="7"/>
    </row>
    <row r="528" spans="1:18" ht="13.2">
      <c r="A528" s="7"/>
      <c r="B528" s="7"/>
      <c r="C528" s="7"/>
      <c r="D528" s="7"/>
      <c r="E528" s="7"/>
      <c r="F528" s="7"/>
      <c r="G528" s="7"/>
      <c r="H528" s="7"/>
      <c r="I528" s="7"/>
      <c r="J528" s="7"/>
      <c r="K528" s="7"/>
      <c r="L528" s="7"/>
      <c r="M528" s="7"/>
      <c r="N528" s="7"/>
      <c r="O528" s="7"/>
      <c r="P528" s="7"/>
      <c r="Q528" s="7"/>
      <c r="R528" s="7"/>
    </row>
    <row r="529" spans="1:18" ht="13.2">
      <c r="A529" s="7"/>
      <c r="B529" s="7"/>
      <c r="C529" s="7"/>
      <c r="D529" s="7"/>
      <c r="E529" s="7"/>
      <c r="F529" s="7"/>
      <c r="G529" s="7"/>
      <c r="H529" s="7"/>
      <c r="I529" s="7"/>
      <c r="J529" s="7"/>
      <c r="K529" s="7"/>
      <c r="L529" s="7"/>
      <c r="M529" s="7"/>
      <c r="N529" s="7"/>
      <c r="O529" s="7"/>
      <c r="P529" s="7"/>
      <c r="Q529" s="7"/>
      <c r="R529" s="7"/>
    </row>
    <row r="530" spans="1:18" ht="13.2">
      <c r="A530" s="7"/>
      <c r="B530" s="7"/>
      <c r="C530" s="7"/>
      <c r="D530" s="7"/>
      <c r="E530" s="7"/>
      <c r="F530" s="7"/>
      <c r="G530" s="7"/>
      <c r="H530" s="7"/>
      <c r="I530" s="7"/>
      <c r="J530" s="7"/>
      <c r="K530" s="7"/>
      <c r="L530" s="7"/>
      <c r="M530" s="7"/>
      <c r="N530" s="7"/>
      <c r="O530" s="7"/>
      <c r="P530" s="7"/>
      <c r="Q530" s="7"/>
      <c r="R530" s="7"/>
    </row>
    <row r="531" spans="1:18" ht="13.2">
      <c r="A531" s="7"/>
      <c r="B531" s="7"/>
      <c r="C531" s="7"/>
      <c r="D531" s="7"/>
      <c r="E531" s="7"/>
      <c r="F531" s="7"/>
      <c r="G531" s="7"/>
      <c r="H531" s="7"/>
      <c r="I531" s="7"/>
      <c r="J531" s="7"/>
      <c r="K531" s="7"/>
      <c r="L531" s="7"/>
      <c r="M531" s="7"/>
      <c r="N531" s="7"/>
      <c r="O531" s="7"/>
      <c r="P531" s="7"/>
      <c r="Q531" s="7"/>
      <c r="R531" s="7"/>
    </row>
    <row r="532" spans="1:18" ht="13.2">
      <c r="A532" s="7"/>
      <c r="B532" s="7"/>
      <c r="C532" s="7"/>
      <c r="D532" s="7"/>
      <c r="E532" s="7"/>
      <c r="F532" s="7"/>
      <c r="G532" s="7"/>
      <c r="H532" s="7"/>
      <c r="I532" s="7"/>
      <c r="J532" s="7"/>
      <c r="K532" s="7"/>
      <c r="L532" s="7"/>
      <c r="M532" s="7"/>
      <c r="N532" s="7"/>
      <c r="O532" s="7"/>
      <c r="P532" s="7"/>
      <c r="Q532" s="7"/>
      <c r="R532" s="7"/>
    </row>
    <row r="533" spans="1:18" ht="13.2">
      <c r="A533" s="7"/>
      <c r="B533" s="7"/>
      <c r="C533" s="7"/>
      <c r="D533" s="7"/>
      <c r="E533" s="7"/>
      <c r="F533" s="7"/>
      <c r="G533" s="7"/>
      <c r="H533" s="7"/>
      <c r="I533" s="7"/>
      <c r="J533" s="7"/>
      <c r="K533" s="7"/>
      <c r="L533" s="7"/>
      <c r="M533" s="7"/>
      <c r="N533" s="7"/>
      <c r="O533" s="7"/>
      <c r="P533" s="7"/>
      <c r="Q533" s="7"/>
      <c r="R533" s="7"/>
    </row>
    <row r="534" spans="1:18" ht="13.2">
      <c r="A534" s="7"/>
      <c r="B534" s="7"/>
      <c r="C534" s="7"/>
      <c r="D534" s="7"/>
      <c r="E534" s="7"/>
      <c r="F534" s="7"/>
      <c r="G534" s="7"/>
      <c r="H534" s="7"/>
      <c r="I534" s="7"/>
      <c r="J534" s="7"/>
      <c r="K534" s="7"/>
      <c r="L534" s="7"/>
      <c r="M534" s="7"/>
      <c r="N534" s="7"/>
      <c r="O534" s="7"/>
      <c r="P534" s="7"/>
      <c r="Q534" s="7"/>
      <c r="R534" s="7"/>
    </row>
    <row r="535" spans="1:18" ht="13.2">
      <c r="A535" s="7"/>
      <c r="B535" s="7"/>
      <c r="C535" s="7"/>
      <c r="D535" s="7"/>
      <c r="E535" s="7"/>
      <c r="F535" s="7"/>
      <c r="G535" s="7"/>
      <c r="H535" s="7"/>
      <c r="I535" s="7"/>
      <c r="J535" s="7"/>
      <c r="K535" s="7"/>
      <c r="L535" s="7"/>
      <c r="M535" s="7"/>
      <c r="N535" s="7"/>
      <c r="O535" s="7"/>
      <c r="P535" s="7"/>
      <c r="Q535" s="7"/>
      <c r="R535" s="7"/>
    </row>
    <row r="536" spans="1:18" ht="13.2">
      <c r="A536" s="7"/>
      <c r="B536" s="7"/>
      <c r="C536" s="7"/>
      <c r="D536" s="7"/>
      <c r="E536" s="7"/>
      <c r="F536" s="7"/>
      <c r="G536" s="7"/>
      <c r="H536" s="7"/>
      <c r="I536" s="7"/>
      <c r="J536" s="7"/>
      <c r="K536" s="7"/>
      <c r="L536" s="7"/>
      <c r="M536" s="7"/>
      <c r="N536" s="7"/>
      <c r="O536" s="7"/>
      <c r="P536" s="7"/>
      <c r="Q536" s="7"/>
      <c r="R536" s="7"/>
    </row>
    <row r="537" spans="1:18" ht="13.2">
      <c r="A537" s="7"/>
      <c r="B537" s="7"/>
      <c r="C537" s="7"/>
      <c r="D537" s="7"/>
      <c r="E537" s="7"/>
      <c r="F537" s="7"/>
      <c r="G537" s="7"/>
      <c r="H537" s="7"/>
      <c r="I537" s="7"/>
      <c r="J537" s="7"/>
      <c r="K537" s="7"/>
      <c r="L537" s="7"/>
      <c r="M537" s="7"/>
      <c r="N537" s="7"/>
      <c r="O537" s="7"/>
      <c r="P537" s="7"/>
      <c r="Q537" s="7"/>
      <c r="R537" s="7"/>
    </row>
    <row r="538" spans="1:18" ht="13.2">
      <c r="A538" s="7"/>
      <c r="B538" s="7"/>
      <c r="C538" s="7"/>
      <c r="D538" s="7"/>
      <c r="E538" s="7"/>
      <c r="F538" s="7"/>
      <c r="G538" s="7"/>
      <c r="H538" s="7"/>
      <c r="I538" s="7"/>
      <c r="J538" s="7"/>
      <c r="K538" s="7"/>
      <c r="L538" s="7"/>
      <c r="M538" s="7"/>
      <c r="N538" s="7"/>
      <c r="O538" s="7"/>
      <c r="P538" s="7"/>
      <c r="Q538" s="7"/>
      <c r="R538" s="7"/>
    </row>
    <row r="539" spans="1:18" ht="13.2">
      <c r="A539" s="7"/>
      <c r="B539" s="7"/>
      <c r="C539" s="7"/>
      <c r="D539" s="7"/>
      <c r="E539" s="7"/>
      <c r="F539" s="7"/>
      <c r="G539" s="7"/>
      <c r="H539" s="7"/>
      <c r="I539" s="7"/>
      <c r="J539" s="7"/>
      <c r="K539" s="7"/>
      <c r="L539" s="7"/>
      <c r="M539" s="7"/>
      <c r="N539" s="7"/>
      <c r="O539" s="7"/>
      <c r="P539" s="7"/>
      <c r="Q539" s="7"/>
      <c r="R539" s="7"/>
    </row>
    <row r="540" spans="1:18" ht="13.2">
      <c r="A540" s="7"/>
      <c r="B540" s="7"/>
      <c r="C540" s="7"/>
      <c r="D540" s="7"/>
      <c r="E540" s="7"/>
      <c r="F540" s="7"/>
      <c r="G540" s="7"/>
      <c r="H540" s="7"/>
      <c r="I540" s="7"/>
      <c r="J540" s="7"/>
      <c r="K540" s="7"/>
      <c r="L540" s="7"/>
      <c r="M540" s="7"/>
      <c r="N540" s="7"/>
      <c r="O540" s="7"/>
      <c r="P540" s="7"/>
      <c r="Q540" s="7"/>
      <c r="R540" s="7"/>
    </row>
    <row r="541" spans="1:18" ht="13.2">
      <c r="A541" s="7"/>
      <c r="B541" s="7"/>
      <c r="C541" s="7"/>
      <c r="D541" s="7"/>
      <c r="E541" s="7"/>
      <c r="F541" s="7"/>
      <c r="G541" s="7"/>
      <c r="H541" s="7"/>
      <c r="I541" s="7"/>
      <c r="J541" s="7"/>
      <c r="K541" s="7"/>
      <c r="L541" s="7"/>
      <c r="M541" s="7"/>
      <c r="N541" s="7"/>
      <c r="O541" s="7"/>
      <c r="P541" s="7"/>
      <c r="Q541" s="7"/>
      <c r="R541" s="7"/>
    </row>
    <row r="542" spans="1:18" ht="13.2">
      <c r="A542" s="7"/>
      <c r="B542" s="7"/>
      <c r="C542" s="7"/>
      <c r="D542" s="7"/>
      <c r="E542" s="7"/>
      <c r="F542" s="7"/>
      <c r="G542" s="7"/>
      <c r="H542" s="7"/>
      <c r="I542" s="7"/>
      <c r="J542" s="7"/>
      <c r="K542" s="7"/>
      <c r="L542" s="7"/>
      <c r="M542" s="7"/>
      <c r="N542" s="7"/>
      <c r="O542" s="7"/>
      <c r="P542" s="7"/>
      <c r="Q542" s="7"/>
      <c r="R542" s="7"/>
    </row>
    <row r="543" spans="1:18" ht="13.2">
      <c r="A543" s="7"/>
      <c r="B543" s="7"/>
      <c r="C543" s="7"/>
      <c r="D543" s="7"/>
      <c r="E543" s="7"/>
      <c r="F543" s="7"/>
      <c r="G543" s="7"/>
      <c r="H543" s="7"/>
      <c r="I543" s="7"/>
      <c r="J543" s="7"/>
      <c r="K543" s="7"/>
      <c r="L543" s="7"/>
      <c r="M543" s="7"/>
      <c r="N543" s="7"/>
      <c r="O543" s="7"/>
      <c r="P543" s="7"/>
      <c r="Q543" s="7"/>
      <c r="R543" s="7"/>
    </row>
    <row r="544" spans="1:18" ht="13.2">
      <c r="A544" s="7"/>
      <c r="B544" s="7"/>
      <c r="C544" s="7"/>
      <c r="D544" s="7"/>
      <c r="E544" s="7"/>
      <c r="F544" s="7"/>
      <c r="G544" s="7"/>
      <c r="H544" s="7"/>
      <c r="I544" s="7"/>
      <c r="J544" s="7"/>
      <c r="K544" s="7"/>
      <c r="L544" s="7"/>
      <c r="M544" s="7"/>
      <c r="N544" s="7"/>
      <c r="O544" s="7"/>
      <c r="P544" s="7"/>
      <c r="Q544" s="7"/>
      <c r="R544" s="7"/>
    </row>
    <row r="545" spans="1:18" ht="13.2">
      <c r="A545" s="7"/>
      <c r="B545" s="7"/>
      <c r="C545" s="7"/>
      <c r="D545" s="7"/>
      <c r="E545" s="7"/>
      <c r="F545" s="7"/>
      <c r="G545" s="7"/>
      <c r="H545" s="7"/>
      <c r="I545" s="7"/>
      <c r="J545" s="7"/>
      <c r="K545" s="7"/>
      <c r="L545" s="7"/>
      <c r="M545" s="7"/>
      <c r="N545" s="7"/>
      <c r="O545" s="7"/>
      <c r="P545" s="7"/>
      <c r="Q545" s="7"/>
      <c r="R545" s="7"/>
    </row>
    <row r="546" spans="1:18" ht="13.2">
      <c r="A546" s="7"/>
      <c r="B546" s="7"/>
      <c r="C546" s="7"/>
      <c r="D546" s="7"/>
      <c r="E546" s="7"/>
      <c r="F546" s="7"/>
      <c r="G546" s="7"/>
      <c r="H546" s="7"/>
      <c r="I546" s="7"/>
      <c r="J546" s="7"/>
      <c r="K546" s="7"/>
      <c r="L546" s="7"/>
      <c r="M546" s="7"/>
      <c r="N546" s="7"/>
      <c r="O546" s="7"/>
      <c r="P546" s="7"/>
      <c r="Q546" s="7"/>
      <c r="R546" s="7"/>
    </row>
    <row r="547" spans="1:18" ht="13.2">
      <c r="A547" s="7"/>
      <c r="B547" s="7"/>
      <c r="C547" s="7"/>
      <c r="D547" s="7"/>
      <c r="E547" s="7"/>
      <c r="F547" s="7"/>
      <c r="G547" s="7"/>
      <c r="H547" s="7"/>
      <c r="I547" s="7"/>
      <c r="J547" s="7"/>
      <c r="K547" s="7"/>
      <c r="L547" s="7"/>
      <c r="M547" s="7"/>
      <c r="N547" s="7"/>
      <c r="O547" s="7"/>
      <c r="P547" s="7"/>
      <c r="Q547" s="7"/>
      <c r="R547" s="7"/>
    </row>
    <row r="548" spans="1:18" ht="13.2">
      <c r="A548" s="7"/>
      <c r="B548" s="7"/>
      <c r="C548" s="7"/>
      <c r="D548" s="7"/>
      <c r="E548" s="7"/>
      <c r="F548" s="7"/>
      <c r="G548" s="7"/>
      <c r="H548" s="7"/>
      <c r="I548" s="7"/>
      <c r="J548" s="7"/>
      <c r="K548" s="7"/>
      <c r="L548" s="7"/>
      <c r="M548" s="7"/>
      <c r="N548" s="7"/>
      <c r="O548" s="7"/>
      <c r="P548" s="7"/>
      <c r="Q548" s="7"/>
      <c r="R548" s="7"/>
    </row>
    <row r="549" spans="1:18" ht="13.2">
      <c r="A549" s="7"/>
      <c r="B549" s="7"/>
      <c r="C549" s="7"/>
      <c r="D549" s="7"/>
      <c r="E549" s="7"/>
      <c r="F549" s="7"/>
      <c r="G549" s="7"/>
      <c r="H549" s="7"/>
      <c r="I549" s="7"/>
      <c r="J549" s="7"/>
      <c r="K549" s="7"/>
      <c r="L549" s="7"/>
      <c r="M549" s="7"/>
      <c r="N549" s="7"/>
      <c r="O549" s="7"/>
      <c r="P549" s="7"/>
      <c r="Q549" s="7"/>
      <c r="R549" s="7"/>
    </row>
    <row r="550" spans="1:18" ht="13.2">
      <c r="A550" s="7"/>
      <c r="B550" s="7"/>
      <c r="C550" s="7"/>
      <c r="D550" s="7"/>
      <c r="E550" s="7"/>
      <c r="F550" s="7"/>
      <c r="G550" s="7"/>
      <c r="H550" s="7"/>
      <c r="I550" s="7"/>
      <c r="J550" s="7"/>
      <c r="K550" s="7"/>
      <c r="L550" s="7"/>
      <c r="M550" s="7"/>
      <c r="N550" s="7"/>
      <c r="O550" s="7"/>
      <c r="P550" s="7"/>
      <c r="Q550" s="7"/>
      <c r="R550" s="7"/>
    </row>
    <row r="551" spans="1:18" ht="13.2">
      <c r="A551" s="7"/>
      <c r="B551" s="7"/>
      <c r="C551" s="7"/>
      <c r="D551" s="7"/>
      <c r="E551" s="7"/>
      <c r="F551" s="7"/>
      <c r="G551" s="7"/>
      <c r="H551" s="7"/>
      <c r="I551" s="7"/>
      <c r="J551" s="7"/>
      <c r="K551" s="7"/>
      <c r="L551" s="7"/>
      <c r="M551" s="7"/>
      <c r="N551" s="7"/>
      <c r="O551" s="7"/>
      <c r="P551" s="7"/>
      <c r="Q551" s="7"/>
      <c r="R551" s="7"/>
    </row>
    <row r="552" spans="1:18" ht="13.2">
      <c r="A552" s="7"/>
      <c r="B552" s="7"/>
      <c r="C552" s="7"/>
      <c r="D552" s="7"/>
      <c r="E552" s="7"/>
      <c r="F552" s="7"/>
      <c r="G552" s="7"/>
      <c r="H552" s="7"/>
      <c r="I552" s="7"/>
      <c r="J552" s="7"/>
      <c r="K552" s="7"/>
      <c r="L552" s="7"/>
      <c r="M552" s="7"/>
      <c r="N552" s="7"/>
      <c r="O552" s="7"/>
      <c r="P552" s="7"/>
      <c r="Q552" s="7"/>
      <c r="R552" s="7"/>
    </row>
    <row r="553" spans="1:18" ht="13.2">
      <c r="A553" s="7"/>
      <c r="B553" s="7"/>
      <c r="C553" s="7"/>
      <c r="D553" s="7"/>
      <c r="E553" s="7"/>
      <c r="F553" s="7"/>
      <c r="G553" s="7"/>
      <c r="H553" s="7"/>
      <c r="I553" s="7"/>
      <c r="J553" s="7"/>
      <c r="K553" s="7"/>
      <c r="L553" s="7"/>
      <c r="M553" s="7"/>
      <c r="N553" s="7"/>
      <c r="O553" s="7"/>
      <c r="P553" s="7"/>
      <c r="Q553" s="7"/>
      <c r="R553" s="7"/>
    </row>
    <row r="554" spans="1:18" ht="13.2">
      <c r="A554" s="7"/>
      <c r="B554" s="7"/>
      <c r="C554" s="7"/>
      <c r="D554" s="7"/>
      <c r="E554" s="7"/>
      <c r="F554" s="7"/>
      <c r="G554" s="7"/>
      <c r="H554" s="7"/>
      <c r="I554" s="7"/>
      <c r="J554" s="7"/>
      <c r="K554" s="7"/>
      <c r="L554" s="7"/>
      <c r="M554" s="7"/>
      <c r="N554" s="7"/>
      <c r="O554" s="7"/>
      <c r="P554" s="7"/>
      <c r="Q554" s="7"/>
      <c r="R554" s="7"/>
    </row>
    <row r="555" spans="1:18" ht="13.2">
      <c r="A555" s="7"/>
      <c r="B555" s="7"/>
      <c r="C555" s="7"/>
      <c r="D555" s="7"/>
      <c r="E555" s="7"/>
      <c r="F555" s="7"/>
      <c r="G555" s="7"/>
      <c r="H555" s="7"/>
      <c r="I555" s="7"/>
      <c r="J555" s="7"/>
      <c r="K555" s="7"/>
      <c r="L555" s="7"/>
      <c r="M555" s="7"/>
      <c r="N555" s="7"/>
      <c r="O555" s="7"/>
      <c r="P555" s="7"/>
      <c r="Q555" s="7"/>
      <c r="R555" s="7"/>
    </row>
    <row r="556" spans="1:18" ht="13.2">
      <c r="A556" s="7"/>
      <c r="B556" s="7"/>
      <c r="C556" s="7"/>
      <c r="D556" s="7"/>
      <c r="E556" s="7"/>
      <c r="F556" s="7"/>
      <c r="G556" s="7"/>
      <c r="H556" s="7"/>
      <c r="I556" s="7"/>
      <c r="J556" s="7"/>
      <c r="K556" s="7"/>
      <c r="L556" s="7"/>
      <c r="M556" s="7"/>
      <c r="N556" s="7"/>
      <c r="O556" s="7"/>
      <c r="P556" s="7"/>
      <c r="Q556" s="7"/>
      <c r="R556" s="7"/>
    </row>
    <row r="557" spans="1:18" ht="13.2">
      <c r="A557" s="7"/>
      <c r="B557" s="7"/>
      <c r="C557" s="7"/>
      <c r="D557" s="7"/>
      <c r="E557" s="7"/>
      <c r="F557" s="7"/>
      <c r="G557" s="7"/>
      <c r="H557" s="7"/>
      <c r="I557" s="7"/>
      <c r="J557" s="7"/>
      <c r="K557" s="7"/>
      <c r="L557" s="7"/>
      <c r="M557" s="7"/>
      <c r="N557" s="7"/>
      <c r="O557" s="7"/>
      <c r="P557" s="7"/>
      <c r="Q557" s="7"/>
      <c r="R557" s="7"/>
    </row>
    <row r="558" spans="1:18" ht="13.2">
      <c r="A558" s="7"/>
      <c r="B558" s="7"/>
      <c r="C558" s="7"/>
      <c r="D558" s="7"/>
      <c r="E558" s="7"/>
      <c r="F558" s="7"/>
      <c r="G558" s="7"/>
      <c r="H558" s="7"/>
      <c r="I558" s="7"/>
      <c r="J558" s="7"/>
      <c r="K558" s="7"/>
      <c r="L558" s="7"/>
      <c r="M558" s="7"/>
      <c r="N558" s="7"/>
      <c r="O558" s="7"/>
      <c r="P558" s="7"/>
      <c r="Q558" s="7"/>
      <c r="R558" s="7"/>
    </row>
    <row r="559" spans="1:18" ht="13.2">
      <c r="A559" s="7"/>
      <c r="B559" s="7"/>
      <c r="C559" s="7"/>
      <c r="D559" s="7"/>
      <c r="E559" s="7"/>
      <c r="F559" s="7"/>
      <c r="G559" s="7"/>
      <c r="H559" s="7"/>
      <c r="I559" s="7"/>
      <c r="J559" s="7"/>
      <c r="K559" s="7"/>
      <c r="L559" s="7"/>
      <c r="M559" s="7"/>
      <c r="N559" s="7"/>
      <c r="O559" s="7"/>
      <c r="P559" s="7"/>
      <c r="Q559" s="7"/>
      <c r="R559" s="7"/>
    </row>
    <row r="560" spans="1:18" ht="13.2">
      <c r="A560" s="7"/>
      <c r="B560" s="7"/>
      <c r="C560" s="7"/>
      <c r="D560" s="7"/>
      <c r="E560" s="7"/>
      <c r="F560" s="7"/>
      <c r="G560" s="7"/>
      <c r="H560" s="7"/>
      <c r="I560" s="7"/>
      <c r="J560" s="7"/>
      <c r="K560" s="7"/>
      <c r="L560" s="7"/>
      <c r="M560" s="7"/>
      <c r="N560" s="7"/>
      <c r="O560" s="7"/>
      <c r="P560" s="7"/>
      <c r="Q560" s="7"/>
      <c r="R560" s="7"/>
    </row>
    <row r="561" spans="1:18" ht="13.2">
      <c r="A561" s="7"/>
      <c r="B561" s="7"/>
      <c r="C561" s="7"/>
      <c r="D561" s="7"/>
      <c r="E561" s="7"/>
      <c r="F561" s="7"/>
      <c r="G561" s="7"/>
      <c r="H561" s="7"/>
      <c r="I561" s="7"/>
      <c r="J561" s="7"/>
      <c r="K561" s="7"/>
      <c r="L561" s="7"/>
      <c r="M561" s="7"/>
      <c r="N561" s="7"/>
      <c r="O561" s="7"/>
      <c r="P561" s="7"/>
      <c r="Q561" s="7"/>
      <c r="R561" s="7"/>
    </row>
    <row r="562" spans="1:18" ht="13.2">
      <c r="A562" s="7"/>
      <c r="B562" s="7"/>
      <c r="C562" s="7"/>
      <c r="D562" s="7"/>
      <c r="E562" s="7"/>
      <c r="F562" s="7"/>
      <c r="G562" s="7"/>
      <c r="H562" s="7"/>
      <c r="I562" s="7"/>
      <c r="J562" s="7"/>
      <c r="K562" s="7"/>
      <c r="L562" s="7"/>
      <c r="M562" s="7"/>
      <c r="N562" s="7"/>
      <c r="O562" s="7"/>
      <c r="P562" s="7"/>
      <c r="Q562" s="7"/>
      <c r="R562" s="7"/>
    </row>
    <row r="563" spans="1:18" ht="13.2">
      <c r="A563" s="7"/>
      <c r="B563" s="7"/>
      <c r="C563" s="7"/>
      <c r="D563" s="7"/>
      <c r="E563" s="7"/>
      <c r="F563" s="7"/>
      <c r="G563" s="7"/>
      <c r="H563" s="7"/>
      <c r="I563" s="7"/>
      <c r="J563" s="7"/>
      <c r="K563" s="7"/>
      <c r="L563" s="7"/>
      <c r="M563" s="7"/>
      <c r="N563" s="7"/>
      <c r="O563" s="7"/>
      <c r="P563" s="7"/>
      <c r="Q563" s="7"/>
      <c r="R563" s="7"/>
    </row>
    <row r="564" spans="1:18" ht="13.2">
      <c r="A564" s="7"/>
      <c r="B564" s="7"/>
      <c r="C564" s="7"/>
      <c r="D564" s="7"/>
      <c r="E564" s="7"/>
      <c r="F564" s="7"/>
      <c r="G564" s="7"/>
      <c r="H564" s="7"/>
      <c r="I564" s="7"/>
      <c r="J564" s="7"/>
      <c r="K564" s="7"/>
      <c r="L564" s="7"/>
      <c r="M564" s="7"/>
      <c r="N564" s="7"/>
      <c r="O564" s="7"/>
      <c r="P564" s="7"/>
      <c r="Q564" s="7"/>
      <c r="R564" s="7"/>
    </row>
    <row r="565" spans="1:18" ht="13.2">
      <c r="A565" s="7"/>
      <c r="B565" s="7"/>
      <c r="C565" s="7"/>
      <c r="D565" s="7"/>
      <c r="E565" s="7"/>
      <c r="F565" s="7"/>
      <c r="G565" s="7"/>
      <c r="H565" s="7"/>
      <c r="I565" s="7"/>
      <c r="J565" s="7"/>
      <c r="K565" s="7"/>
      <c r="L565" s="7"/>
      <c r="M565" s="7"/>
      <c r="N565" s="7"/>
      <c r="O565" s="7"/>
      <c r="P565" s="7"/>
      <c r="Q565" s="7"/>
      <c r="R565" s="7"/>
    </row>
    <row r="566" spans="1:18" ht="13.2">
      <c r="A566" s="7"/>
      <c r="B566" s="7"/>
      <c r="C566" s="7"/>
      <c r="D566" s="7"/>
      <c r="E566" s="7"/>
      <c r="F566" s="7"/>
      <c r="G566" s="7"/>
      <c r="H566" s="7"/>
      <c r="I566" s="7"/>
      <c r="J566" s="7"/>
      <c r="K566" s="7"/>
      <c r="L566" s="7"/>
      <c r="M566" s="7"/>
      <c r="N566" s="7"/>
      <c r="O566" s="7"/>
      <c r="P566" s="7"/>
      <c r="Q566" s="7"/>
      <c r="R566" s="7"/>
    </row>
    <row r="567" spans="1:18" ht="13.2">
      <c r="A567" s="7"/>
      <c r="B567" s="7"/>
      <c r="C567" s="7"/>
      <c r="D567" s="7"/>
      <c r="E567" s="7"/>
      <c r="F567" s="7"/>
      <c r="G567" s="7"/>
      <c r="H567" s="7"/>
      <c r="I567" s="7"/>
      <c r="J567" s="7"/>
      <c r="K567" s="7"/>
      <c r="L567" s="7"/>
      <c r="M567" s="7"/>
      <c r="N567" s="7"/>
      <c r="O567" s="7"/>
      <c r="P567" s="7"/>
      <c r="Q567" s="7"/>
      <c r="R567" s="7"/>
    </row>
    <row r="568" spans="1:18" ht="13.2">
      <c r="A568" s="7"/>
      <c r="B568" s="7"/>
      <c r="C568" s="7"/>
      <c r="D568" s="7"/>
      <c r="E568" s="7"/>
      <c r="F568" s="7"/>
      <c r="G568" s="7"/>
      <c r="H568" s="7"/>
      <c r="I568" s="7"/>
      <c r="J568" s="7"/>
      <c r="K568" s="7"/>
      <c r="L568" s="7"/>
      <c r="M568" s="7"/>
      <c r="N568" s="7"/>
      <c r="O568" s="7"/>
      <c r="P568" s="7"/>
      <c r="Q568" s="7"/>
      <c r="R568" s="7"/>
    </row>
    <row r="569" spans="1:18" ht="13.2">
      <c r="A569" s="7"/>
      <c r="B569" s="7"/>
      <c r="C569" s="7"/>
      <c r="D569" s="7"/>
      <c r="E569" s="7"/>
      <c r="F569" s="7"/>
      <c r="G569" s="7"/>
      <c r="H569" s="7"/>
      <c r="I569" s="7"/>
      <c r="J569" s="7"/>
      <c r="K569" s="7"/>
      <c r="L569" s="7"/>
      <c r="M569" s="7"/>
      <c r="N569" s="7"/>
      <c r="O569" s="7"/>
      <c r="P569" s="7"/>
      <c r="Q569" s="7"/>
      <c r="R569" s="7"/>
    </row>
    <row r="570" spans="1:18" ht="13.2">
      <c r="A570" s="7"/>
      <c r="B570" s="7"/>
      <c r="C570" s="7"/>
      <c r="D570" s="7"/>
      <c r="E570" s="7"/>
      <c r="F570" s="7"/>
      <c r="G570" s="7"/>
      <c r="H570" s="7"/>
      <c r="I570" s="7"/>
      <c r="J570" s="7"/>
      <c r="K570" s="7"/>
      <c r="L570" s="7"/>
      <c r="M570" s="7"/>
      <c r="N570" s="7"/>
      <c r="O570" s="7"/>
      <c r="P570" s="7"/>
      <c r="Q570" s="7"/>
      <c r="R570" s="7"/>
    </row>
    <row r="571" spans="1:18" ht="13.2">
      <c r="A571" s="7"/>
      <c r="B571" s="7"/>
      <c r="C571" s="7"/>
      <c r="D571" s="7"/>
      <c r="E571" s="7"/>
      <c r="F571" s="7"/>
      <c r="G571" s="7"/>
      <c r="H571" s="7"/>
      <c r="I571" s="7"/>
      <c r="J571" s="7"/>
      <c r="K571" s="7"/>
      <c r="L571" s="7"/>
      <c r="M571" s="7"/>
      <c r="N571" s="7"/>
      <c r="O571" s="7"/>
      <c r="P571" s="7"/>
      <c r="Q571" s="7"/>
      <c r="R571" s="7"/>
    </row>
    <row r="572" spans="1:18" ht="13.2">
      <c r="A572" s="7"/>
      <c r="B572" s="7"/>
      <c r="C572" s="7"/>
      <c r="D572" s="7"/>
      <c r="E572" s="7"/>
      <c r="F572" s="7"/>
      <c r="G572" s="7"/>
      <c r="H572" s="7"/>
      <c r="I572" s="7"/>
      <c r="J572" s="7"/>
      <c r="K572" s="7"/>
      <c r="L572" s="7"/>
      <c r="M572" s="7"/>
      <c r="N572" s="7"/>
      <c r="O572" s="7"/>
      <c r="P572" s="7"/>
      <c r="Q572" s="7"/>
      <c r="R572" s="7"/>
    </row>
    <row r="573" spans="1:18" ht="13.2">
      <c r="A573" s="7"/>
      <c r="B573" s="7"/>
      <c r="C573" s="7"/>
      <c r="D573" s="7"/>
      <c r="E573" s="7"/>
      <c r="F573" s="7"/>
      <c r="G573" s="7"/>
      <c r="H573" s="7"/>
      <c r="I573" s="7"/>
      <c r="J573" s="7"/>
      <c r="K573" s="7"/>
      <c r="L573" s="7"/>
      <c r="M573" s="7"/>
      <c r="N573" s="7"/>
      <c r="O573" s="7"/>
      <c r="P573" s="7"/>
      <c r="Q573" s="7"/>
      <c r="R573" s="7"/>
    </row>
    <row r="574" spans="1:18" ht="13.2">
      <c r="A574" s="7"/>
      <c r="B574" s="7"/>
      <c r="C574" s="7"/>
      <c r="D574" s="7"/>
      <c r="E574" s="7"/>
      <c r="F574" s="7"/>
      <c r="G574" s="7"/>
      <c r="H574" s="7"/>
      <c r="I574" s="7"/>
      <c r="J574" s="7"/>
      <c r="K574" s="7"/>
      <c r="L574" s="7"/>
      <c r="M574" s="7"/>
      <c r="N574" s="7"/>
      <c r="O574" s="7"/>
      <c r="P574" s="7"/>
      <c r="Q574" s="7"/>
      <c r="R574" s="7"/>
    </row>
    <row r="575" spans="1:18" ht="13.2">
      <c r="A575" s="7"/>
      <c r="B575" s="7"/>
      <c r="C575" s="7"/>
      <c r="D575" s="7"/>
      <c r="E575" s="7"/>
      <c r="F575" s="7"/>
      <c r="G575" s="7"/>
      <c r="H575" s="7"/>
      <c r="I575" s="7"/>
      <c r="J575" s="7"/>
      <c r="K575" s="7"/>
      <c r="L575" s="7"/>
      <c r="M575" s="7"/>
      <c r="N575" s="7"/>
      <c r="O575" s="7"/>
      <c r="P575" s="7"/>
      <c r="Q575" s="7"/>
      <c r="R575" s="7"/>
    </row>
    <row r="576" spans="1:18" ht="13.2">
      <c r="A576" s="7"/>
      <c r="B576" s="7"/>
      <c r="C576" s="7"/>
      <c r="D576" s="7"/>
      <c r="E576" s="7"/>
      <c r="F576" s="7"/>
      <c r="G576" s="7"/>
      <c r="H576" s="7"/>
      <c r="I576" s="7"/>
      <c r="J576" s="7"/>
      <c r="K576" s="7"/>
      <c r="L576" s="7"/>
      <c r="M576" s="7"/>
      <c r="N576" s="7"/>
      <c r="O576" s="7"/>
      <c r="P576" s="7"/>
      <c r="Q576" s="7"/>
      <c r="R576" s="7"/>
    </row>
    <row r="577" spans="1:18" ht="13.2">
      <c r="A577" s="7"/>
      <c r="B577" s="7"/>
      <c r="C577" s="7"/>
      <c r="D577" s="7"/>
      <c r="E577" s="7"/>
      <c r="F577" s="7"/>
      <c r="G577" s="7"/>
      <c r="H577" s="7"/>
      <c r="I577" s="7"/>
      <c r="J577" s="7"/>
      <c r="K577" s="7"/>
      <c r="L577" s="7"/>
      <c r="M577" s="7"/>
      <c r="N577" s="7"/>
      <c r="O577" s="7"/>
      <c r="P577" s="7"/>
      <c r="Q577" s="7"/>
      <c r="R577" s="7"/>
    </row>
    <row r="578" spans="1:18" ht="13.2">
      <c r="A578" s="7"/>
      <c r="B578" s="7"/>
      <c r="C578" s="7"/>
      <c r="D578" s="7"/>
      <c r="E578" s="7"/>
      <c r="F578" s="7"/>
      <c r="G578" s="7"/>
      <c r="H578" s="7"/>
      <c r="I578" s="7"/>
      <c r="J578" s="7"/>
      <c r="K578" s="7"/>
      <c r="L578" s="7"/>
      <c r="M578" s="7"/>
      <c r="N578" s="7"/>
      <c r="O578" s="7"/>
      <c r="P578" s="7"/>
      <c r="Q578" s="7"/>
      <c r="R578" s="7"/>
    </row>
    <row r="579" spans="1:18" ht="13.2">
      <c r="A579" s="7"/>
      <c r="B579" s="7"/>
      <c r="C579" s="7"/>
      <c r="D579" s="7"/>
      <c r="E579" s="7"/>
      <c r="F579" s="7"/>
      <c r="G579" s="7"/>
      <c r="H579" s="7"/>
      <c r="I579" s="7"/>
      <c r="J579" s="7"/>
      <c r="K579" s="7"/>
      <c r="L579" s="7"/>
      <c r="M579" s="7"/>
      <c r="N579" s="7"/>
      <c r="O579" s="7"/>
      <c r="P579" s="7"/>
      <c r="Q579" s="7"/>
      <c r="R579" s="7"/>
    </row>
    <row r="580" spans="1:18" ht="13.2">
      <c r="A580" s="7"/>
      <c r="B580" s="7"/>
      <c r="C580" s="7"/>
      <c r="D580" s="7"/>
      <c r="E580" s="7"/>
      <c r="F580" s="7"/>
      <c r="G580" s="7"/>
      <c r="H580" s="7"/>
      <c r="I580" s="7"/>
      <c r="J580" s="7"/>
      <c r="K580" s="7"/>
      <c r="L580" s="7"/>
      <c r="M580" s="7"/>
      <c r="N580" s="7"/>
      <c r="O580" s="7"/>
      <c r="P580" s="7"/>
      <c r="Q580" s="7"/>
      <c r="R580" s="7"/>
    </row>
    <row r="581" spans="1:18" ht="13.2">
      <c r="A581" s="7"/>
      <c r="B581" s="7"/>
      <c r="C581" s="7"/>
      <c r="D581" s="7"/>
      <c r="E581" s="7"/>
      <c r="F581" s="7"/>
      <c r="G581" s="7"/>
      <c r="H581" s="7"/>
      <c r="I581" s="7"/>
      <c r="J581" s="7"/>
      <c r="K581" s="7"/>
      <c r="L581" s="7"/>
      <c r="M581" s="7"/>
      <c r="N581" s="7"/>
      <c r="O581" s="7"/>
      <c r="P581" s="7"/>
      <c r="Q581" s="7"/>
      <c r="R581" s="7"/>
    </row>
    <row r="582" spans="1:18" ht="13.2">
      <c r="A582" s="7"/>
      <c r="B582" s="7"/>
      <c r="C582" s="7"/>
      <c r="D582" s="7"/>
      <c r="E582" s="7"/>
      <c r="F582" s="7"/>
      <c r="G582" s="7"/>
      <c r="H582" s="7"/>
      <c r="I582" s="7"/>
      <c r="J582" s="7"/>
      <c r="K582" s="7"/>
      <c r="L582" s="7"/>
      <c r="M582" s="7"/>
      <c r="N582" s="7"/>
      <c r="O582" s="7"/>
      <c r="P582" s="7"/>
      <c r="Q582" s="7"/>
      <c r="R582" s="7"/>
    </row>
    <row r="583" spans="1:18" ht="13.2">
      <c r="A583" s="7"/>
      <c r="B583" s="7"/>
      <c r="C583" s="7"/>
      <c r="D583" s="7"/>
      <c r="E583" s="7"/>
      <c r="F583" s="7"/>
      <c r="G583" s="7"/>
      <c r="H583" s="7"/>
      <c r="I583" s="7"/>
      <c r="J583" s="7"/>
      <c r="K583" s="7"/>
      <c r="L583" s="7"/>
      <c r="M583" s="7"/>
      <c r="N583" s="7"/>
      <c r="O583" s="7"/>
      <c r="P583" s="7"/>
      <c r="Q583" s="7"/>
      <c r="R583" s="7"/>
    </row>
    <row r="584" spans="1:18" ht="13.2">
      <c r="A584" s="7"/>
      <c r="B584" s="7"/>
      <c r="C584" s="7"/>
      <c r="D584" s="7"/>
      <c r="E584" s="7"/>
      <c r="F584" s="7"/>
      <c r="G584" s="7"/>
      <c r="H584" s="7"/>
      <c r="I584" s="7"/>
      <c r="J584" s="7"/>
      <c r="K584" s="7"/>
      <c r="L584" s="7"/>
      <c r="M584" s="7"/>
      <c r="N584" s="7"/>
      <c r="O584" s="7"/>
      <c r="P584" s="7"/>
      <c r="Q584" s="7"/>
      <c r="R584" s="7"/>
    </row>
    <row r="585" spans="1:18" ht="13.2">
      <c r="A585" s="7"/>
      <c r="B585" s="7"/>
      <c r="C585" s="7"/>
      <c r="D585" s="7"/>
      <c r="E585" s="7"/>
      <c r="F585" s="7"/>
      <c r="G585" s="7"/>
      <c r="H585" s="7"/>
      <c r="I585" s="7"/>
      <c r="J585" s="7"/>
      <c r="K585" s="7"/>
      <c r="L585" s="7"/>
      <c r="M585" s="7"/>
      <c r="N585" s="7"/>
      <c r="O585" s="7"/>
      <c r="P585" s="7"/>
      <c r="Q585" s="7"/>
      <c r="R585" s="7"/>
    </row>
    <row r="586" spans="1:18" ht="13.2">
      <c r="A586" s="7"/>
      <c r="B586" s="7"/>
      <c r="C586" s="7"/>
      <c r="D586" s="7"/>
      <c r="E586" s="7"/>
      <c r="F586" s="7"/>
      <c r="G586" s="7"/>
      <c r="H586" s="7"/>
      <c r="I586" s="7"/>
      <c r="J586" s="7"/>
      <c r="K586" s="7"/>
      <c r="L586" s="7"/>
      <c r="M586" s="7"/>
      <c r="N586" s="7"/>
      <c r="O586" s="7"/>
      <c r="P586" s="7"/>
      <c r="Q586" s="7"/>
      <c r="R586" s="7"/>
    </row>
    <row r="587" spans="1:18" ht="13.2">
      <c r="A587" s="7"/>
      <c r="B587" s="7"/>
      <c r="C587" s="7"/>
      <c r="D587" s="7"/>
      <c r="E587" s="7"/>
      <c r="F587" s="7"/>
      <c r="G587" s="7"/>
      <c r="H587" s="7"/>
      <c r="I587" s="7"/>
      <c r="J587" s="7"/>
      <c r="K587" s="7"/>
      <c r="L587" s="7"/>
      <c r="M587" s="7"/>
      <c r="N587" s="7"/>
      <c r="O587" s="7"/>
      <c r="P587" s="7"/>
      <c r="Q587" s="7"/>
      <c r="R587" s="7"/>
    </row>
    <row r="588" spans="1:18" ht="13.2">
      <c r="A588" s="7"/>
      <c r="B588" s="7"/>
      <c r="C588" s="7"/>
      <c r="D588" s="7"/>
      <c r="E588" s="7"/>
      <c r="F588" s="7"/>
      <c r="G588" s="7"/>
      <c r="H588" s="7"/>
      <c r="I588" s="7"/>
      <c r="J588" s="7"/>
      <c r="K588" s="7"/>
      <c r="L588" s="7"/>
      <c r="M588" s="7"/>
      <c r="N588" s="7"/>
      <c r="O588" s="7"/>
      <c r="P588" s="7"/>
      <c r="Q588" s="7"/>
      <c r="R588" s="7"/>
    </row>
    <row r="589" spans="1:18" ht="13.2">
      <c r="A589" s="7"/>
      <c r="B589" s="7"/>
      <c r="C589" s="7"/>
      <c r="D589" s="7"/>
      <c r="E589" s="7"/>
      <c r="F589" s="7"/>
      <c r="G589" s="7"/>
      <c r="H589" s="7"/>
      <c r="I589" s="7"/>
      <c r="J589" s="7"/>
      <c r="K589" s="7"/>
      <c r="L589" s="7"/>
      <c r="M589" s="7"/>
      <c r="N589" s="7"/>
      <c r="O589" s="7"/>
      <c r="P589" s="7"/>
      <c r="Q589" s="7"/>
      <c r="R589" s="7"/>
    </row>
    <row r="590" spans="1:18" ht="13.2">
      <c r="A590" s="7"/>
      <c r="B590" s="7"/>
      <c r="C590" s="7"/>
      <c r="D590" s="7"/>
      <c r="E590" s="7"/>
      <c r="F590" s="7"/>
      <c r="G590" s="7"/>
      <c r="H590" s="7"/>
      <c r="I590" s="7"/>
      <c r="J590" s="7"/>
      <c r="K590" s="7"/>
      <c r="L590" s="7"/>
      <c r="M590" s="7"/>
      <c r="N590" s="7"/>
      <c r="O590" s="7"/>
      <c r="P590" s="7"/>
      <c r="Q590" s="7"/>
      <c r="R590" s="7"/>
    </row>
    <row r="591" spans="1:18" ht="13.2">
      <c r="A591" s="7"/>
      <c r="B591" s="7"/>
      <c r="C591" s="7"/>
      <c r="D591" s="7"/>
      <c r="E591" s="7"/>
      <c r="F591" s="7"/>
      <c r="G591" s="7"/>
      <c r="H591" s="7"/>
      <c r="I591" s="7"/>
      <c r="J591" s="7"/>
      <c r="K591" s="7"/>
      <c r="L591" s="7"/>
      <c r="M591" s="7"/>
      <c r="N591" s="7"/>
      <c r="O591" s="7"/>
      <c r="P591" s="7"/>
      <c r="Q591" s="7"/>
      <c r="R591" s="7"/>
    </row>
    <row r="592" spans="1:18" ht="13.2">
      <c r="A592" s="7"/>
      <c r="B592" s="7"/>
      <c r="C592" s="7"/>
      <c r="D592" s="7"/>
      <c r="E592" s="7"/>
      <c r="F592" s="7"/>
      <c r="G592" s="7"/>
      <c r="H592" s="7"/>
      <c r="I592" s="7"/>
      <c r="J592" s="7"/>
      <c r="K592" s="7"/>
      <c r="L592" s="7"/>
      <c r="M592" s="7"/>
      <c r="N592" s="7"/>
      <c r="O592" s="7"/>
      <c r="P592" s="7"/>
      <c r="Q592" s="7"/>
      <c r="R592" s="7"/>
    </row>
    <row r="593" spans="1:18" ht="13.2">
      <c r="A593" s="7"/>
      <c r="B593" s="7"/>
      <c r="C593" s="7"/>
      <c r="D593" s="7"/>
      <c r="E593" s="7"/>
      <c r="F593" s="7"/>
      <c r="G593" s="7"/>
      <c r="H593" s="7"/>
      <c r="I593" s="7"/>
      <c r="J593" s="7"/>
      <c r="K593" s="7"/>
      <c r="L593" s="7"/>
      <c r="M593" s="7"/>
      <c r="N593" s="7"/>
      <c r="O593" s="7"/>
      <c r="P593" s="7"/>
      <c r="Q593" s="7"/>
      <c r="R593" s="7"/>
    </row>
    <row r="594" spans="1:18" ht="13.2">
      <c r="A594" s="7"/>
      <c r="B594" s="7"/>
      <c r="C594" s="7"/>
      <c r="D594" s="7"/>
      <c r="E594" s="7"/>
      <c r="F594" s="7"/>
      <c r="G594" s="7"/>
      <c r="H594" s="7"/>
      <c r="I594" s="7"/>
      <c r="J594" s="7"/>
      <c r="K594" s="7"/>
      <c r="L594" s="7"/>
      <c r="M594" s="7"/>
      <c r="N594" s="7"/>
      <c r="O594" s="7"/>
      <c r="P594" s="7"/>
      <c r="Q594" s="7"/>
      <c r="R594" s="7"/>
    </row>
    <row r="595" spans="1:18" ht="13.2">
      <c r="A595" s="7"/>
      <c r="B595" s="7"/>
      <c r="C595" s="7"/>
      <c r="D595" s="7"/>
      <c r="E595" s="7"/>
      <c r="F595" s="7"/>
      <c r="G595" s="7"/>
      <c r="H595" s="7"/>
      <c r="I595" s="7"/>
      <c r="J595" s="7"/>
      <c r="K595" s="7"/>
      <c r="L595" s="7"/>
      <c r="M595" s="7"/>
      <c r="N595" s="7"/>
      <c r="O595" s="7"/>
      <c r="P595" s="7"/>
      <c r="Q595" s="7"/>
      <c r="R595" s="7"/>
    </row>
    <row r="596" spans="1:18" ht="13.2">
      <c r="A596" s="7"/>
      <c r="B596" s="7"/>
      <c r="C596" s="7"/>
      <c r="D596" s="7"/>
      <c r="E596" s="7"/>
      <c r="F596" s="7"/>
      <c r="G596" s="7"/>
      <c r="H596" s="7"/>
      <c r="I596" s="7"/>
      <c r="J596" s="7"/>
      <c r="K596" s="7"/>
      <c r="L596" s="7"/>
      <c r="M596" s="7"/>
      <c r="N596" s="7"/>
      <c r="O596" s="7"/>
      <c r="P596" s="7"/>
      <c r="Q596" s="7"/>
      <c r="R596" s="7"/>
    </row>
    <row r="597" spans="1:18" ht="13.2">
      <c r="A597" s="7"/>
      <c r="B597" s="7"/>
      <c r="C597" s="7"/>
      <c r="D597" s="7"/>
      <c r="E597" s="7"/>
      <c r="F597" s="7"/>
      <c r="G597" s="7"/>
      <c r="H597" s="7"/>
      <c r="I597" s="7"/>
      <c r="J597" s="7"/>
      <c r="K597" s="7"/>
      <c r="L597" s="7"/>
      <c r="M597" s="7"/>
      <c r="N597" s="7"/>
      <c r="O597" s="7"/>
      <c r="P597" s="7"/>
      <c r="Q597" s="7"/>
      <c r="R597" s="7"/>
    </row>
    <row r="598" spans="1:18" ht="13.2">
      <c r="A598" s="7"/>
      <c r="B598" s="7"/>
      <c r="C598" s="7"/>
      <c r="D598" s="7"/>
      <c r="E598" s="7"/>
      <c r="F598" s="7"/>
      <c r="G598" s="7"/>
      <c r="H598" s="7"/>
      <c r="I598" s="7"/>
      <c r="J598" s="7"/>
      <c r="K598" s="7"/>
      <c r="L598" s="7"/>
      <c r="M598" s="7"/>
      <c r="N598" s="7"/>
      <c r="O598" s="7"/>
      <c r="P598" s="7"/>
      <c r="Q598" s="7"/>
      <c r="R598" s="7"/>
    </row>
    <row r="599" spans="1:18" ht="13.2">
      <c r="A599" s="7"/>
      <c r="B599" s="7"/>
      <c r="C599" s="7"/>
      <c r="D599" s="7"/>
      <c r="E599" s="7"/>
      <c r="F599" s="7"/>
      <c r="G599" s="7"/>
      <c r="H599" s="7"/>
      <c r="I599" s="7"/>
      <c r="J599" s="7"/>
      <c r="K599" s="7"/>
      <c r="L599" s="7"/>
      <c r="M599" s="7"/>
      <c r="N599" s="7"/>
      <c r="O599" s="7"/>
      <c r="P599" s="7"/>
      <c r="Q599" s="7"/>
      <c r="R599" s="7"/>
    </row>
    <row r="600" spans="1:18" ht="13.2">
      <c r="A600" s="7"/>
      <c r="B600" s="7"/>
      <c r="C600" s="7"/>
      <c r="D600" s="7"/>
      <c r="E600" s="7"/>
      <c r="F600" s="7"/>
      <c r="G600" s="7"/>
      <c r="H600" s="7"/>
      <c r="I600" s="7"/>
      <c r="J600" s="7"/>
      <c r="K600" s="7"/>
      <c r="L600" s="7"/>
      <c r="M600" s="7"/>
      <c r="N600" s="7"/>
      <c r="O600" s="7"/>
      <c r="P600" s="7"/>
      <c r="Q600" s="7"/>
      <c r="R600" s="7"/>
    </row>
    <row r="601" spans="1:18" ht="13.2">
      <c r="A601" s="7"/>
      <c r="B601" s="7"/>
      <c r="C601" s="7"/>
      <c r="D601" s="7"/>
      <c r="E601" s="7"/>
      <c r="F601" s="7"/>
      <c r="G601" s="7"/>
      <c r="H601" s="7"/>
      <c r="I601" s="7"/>
      <c r="J601" s="7"/>
      <c r="K601" s="7"/>
      <c r="L601" s="7"/>
      <c r="M601" s="7"/>
      <c r="N601" s="7"/>
      <c r="O601" s="7"/>
      <c r="P601" s="7"/>
      <c r="Q601" s="7"/>
      <c r="R601" s="7"/>
    </row>
    <row r="602" spans="1:18" ht="13.2">
      <c r="A602" s="7"/>
      <c r="B602" s="7"/>
      <c r="C602" s="7"/>
      <c r="D602" s="7"/>
      <c r="E602" s="7"/>
      <c r="F602" s="7"/>
      <c r="G602" s="7"/>
      <c r="H602" s="7"/>
      <c r="I602" s="7"/>
      <c r="J602" s="7"/>
      <c r="K602" s="7"/>
      <c r="L602" s="7"/>
      <c r="M602" s="7"/>
      <c r="N602" s="7"/>
      <c r="O602" s="7"/>
      <c r="P602" s="7"/>
      <c r="Q602" s="7"/>
      <c r="R602" s="7"/>
    </row>
    <row r="603" spans="1:18" ht="13.2">
      <c r="A603" s="7"/>
      <c r="B603" s="7"/>
      <c r="C603" s="7"/>
      <c r="D603" s="7"/>
      <c r="E603" s="7"/>
      <c r="F603" s="7"/>
      <c r="G603" s="7"/>
      <c r="H603" s="7"/>
      <c r="I603" s="7"/>
      <c r="J603" s="7"/>
      <c r="K603" s="7"/>
      <c r="L603" s="7"/>
      <c r="M603" s="7"/>
      <c r="N603" s="7"/>
      <c r="O603" s="7"/>
      <c r="P603" s="7"/>
      <c r="Q603" s="7"/>
      <c r="R603" s="7"/>
    </row>
    <row r="604" spans="1:18" ht="13.2">
      <c r="A604" s="7"/>
      <c r="B604" s="7"/>
      <c r="C604" s="7"/>
      <c r="D604" s="7"/>
      <c r="E604" s="7"/>
      <c r="F604" s="7"/>
      <c r="G604" s="7"/>
      <c r="H604" s="7"/>
      <c r="I604" s="7"/>
      <c r="J604" s="7"/>
      <c r="K604" s="7"/>
      <c r="L604" s="7"/>
      <c r="M604" s="7"/>
      <c r="N604" s="7"/>
      <c r="O604" s="7"/>
      <c r="P604" s="7"/>
      <c r="Q604" s="7"/>
      <c r="R604" s="7"/>
    </row>
    <row r="605" spans="1:18" ht="13.2">
      <c r="A605" s="7"/>
      <c r="B605" s="7"/>
      <c r="C605" s="7"/>
      <c r="D605" s="7"/>
      <c r="E605" s="7"/>
      <c r="F605" s="7"/>
      <c r="G605" s="7"/>
      <c r="H605" s="7"/>
      <c r="I605" s="7"/>
      <c r="J605" s="7"/>
      <c r="K605" s="7"/>
      <c r="L605" s="7"/>
      <c r="M605" s="7"/>
      <c r="N605" s="7"/>
      <c r="O605" s="7"/>
      <c r="P605" s="7"/>
      <c r="Q605" s="7"/>
      <c r="R605" s="7"/>
    </row>
    <row r="606" spans="1:18" ht="13.2">
      <c r="A606" s="7"/>
      <c r="B606" s="7"/>
      <c r="C606" s="7"/>
      <c r="D606" s="7"/>
      <c r="E606" s="7"/>
      <c r="F606" s="7"/>
      <c r="G606" s="7"/>
      <c r="H606" s="7"/>
      <c r="I606" s="7"/>
      <c r="J606" s="7"/>
      <c r="K606" s="7"/>
      <c r="L606" s="7"/>
      <c r="M606" s="7"/>
      <c r="N606" s="7"/>
      <c r="O606" s="7"/>
      <c r="P606" s="7"/>
      <c r="Q606" s="7"/>
      <c r="R606" s="7"/>
    </row>
    <row r="607" spans="1:18" ht="13.2">
      <c r="A607" s="7"/>
      <c r="B607" s="7"/>
      <c r="C607" s="7"/>
      <c r="D607" s="7"/>
      <c r="E607" s="7"/>
      <c r="F607" s="7"/>
      <c r="G607" s="7"/>
      <c r="H607" s="7"/>
      <c r="I607" s="7"/>
      <c r="J607" s="7"/>
      <c r="K607" s="7"/>
      <c r="L607" s="7"/>
      <c r="M607" s="7"/>
      <c r="N607" s="7"/>
      <c r="O607" s="7"/>
      <c r="P607" s="7"/>
      <c r="Q607" s="7"/>
      <c r="R607" s="7"/>
    </row>
    <row r="608" spans="1:18" ht="13.2">
      <c r="A608" s="7"/>
      <c r="B608" s="7"/>
      <c r="C608" s="7"/>
      <c r="D608" s="7"/>
      <c r="E608" s="7"/>
      <c r="F608" s="7"/>
      <c r="G608" s="7"/>
      <c r="H608" s="7"/>
      <c r="I608" s="7"/>
      <c r="J608" s="7"/>
      <c r="K608" s="7"/>
      <c r="L608" s="7"/>
      <c r="M608" s="7"/>
      <c r="N608" s="7"/>
      <c r="O608" s="7"/>
      <c r="P608" s="7"/>
      <c r="Q608" s="7"/>
      <c r="R608" s="7"/>
    </row>
    <row r="609" spans="1:18" ht="13.2">
      <c r="A609" s="7"/>
      <c r="B609" s="7"/>
      <c r="C609" s="7"/>
      <c r="D609" s="7"/>
      <c r="E609" s="7"/>
      <c r="F609" s="7"/>
      <c r="G609" s="7"/>
      <c r="H609" s="7"/>
      <c r="I609" s="7"/>
      <c r="J609" s="7"/>
      <c r="K609" s="7"/>
      <c r="L609" s="7"/>
      <c r="M609" s="7"/>
      <c r="N609" s="7"/>
      <c r="O609" s="7"/>
      <c r="P609" s="7"/>
      <c r="Q609" s="7"/>
      <c r="R609" s="7"/>
    </row>
    <row r="610" spans="1:18" ht="13.2">
      <c r="A610" s="7"/>
      <c r="B610" s="7"/>
      <c r="C610" s="7"/>
      <c r="D610" s="7"/>
      <c r="E610" s="7"/>
      <c r="F610" s="7"/>
      <c r="G610" s="7"/>
      <c r="H610" s="7"/>
      <c r="I610" s="7"/>
      <c r="J610" s="7"/>
      <c r="K610" s="7"/>
      <c r="L610" s="7"/>
      <c r="M610" s="7"/>
      <c r="N610" s="7"/>
      <c r="O610" s="7"/>
      <c r="P610" s="7"/>
      <c r="Q610" s="7"/>
      <c r="R610" s="7"/>
    </row>
    <row r="611" spans="1:18" ht="13.2">
      <c r="A611" s="7"/>
      <c r="B611" s="7"/>
      <c r="C611" s="7"/>
      <c r="D611" s="7"/>
      <c r="E611" s="7"/>
      <c r="F611" s="7"/>
      <c r="G611" s="7"/>
      <c r="H611" s="7"/>
      <c r="I611" s="7"/>
      <c r="J611" s="7"/>
      <c r="K611" s="7"/>
      <c r="L611" s="7"/>
      <c r="M611" s="7"/>
      <c r="N611" s="7"/>
      <c r="O611" s="7"/>
      <c r="P611" s="7"/>
      <c r="Q611" s="7"/>
      <c r="R611" s="7"/>
    </row>
    <row r="612" spans="1:18" ht="13.2">
      <c r="A612" s="7"/>
      <c r="B612" s="7"/>
      <c r="C612" s="7"/>
      <c r="D612" s="7"/>
      <c r="E612" s="7"/>
      <c r="F612" s="7"/>
      <c r="G612" s="7"/>
      <c r="H612" s="7"/>
      <c r="I612" s="7"/>
      <c r="J612" s="7"/>
      <c r="K612" s="7"/>
      <c r="L612" s="7"/>
      <c r="M612" s="7"/>
      <c r="N612" s="7"/>
      <c r="O612" s="7"/>
      <c r="P612" s="7"/>
      <c r="Q612" s="7"/>
      <c r="R612" s="7"/>
    </row>
    <row r="613" spans="1:18" ht="13.2">
      <c r="A613" s="7"/>
      <c r="B613" s="7"/>
      <c r="C613" s="7"/>
      <c r="D613" s="7"/>
      <c r="E613" s="7"/>
      <c r="F613" s="7"/>
      <c r="G613" s="7"/>
      <c r="H613" s="7"/>
      <c r="I613" s="7"/>
      <c r="J613" s="7"/>
      <c r="K613" s="7"/>
      <c r="L613" s="7"/>
      <c r="M613" s="7"/>
      <c r="N613" s="7"/>
      <c r="O613" s="7"/>
      <c r="P613" s="7"/>
      <c r="Q613" s="7"/>
      <c r="R613" s="7"/>
    </row>
    <row r="614" spans="1:18" ht="13.2">
      <c r="A614" s="7"/>
      <c r="B614" s="7"/>
      <c r="C614" s="7"/>
      <c r="D614" s="7"/>
      <c r="E614" s="7"/>
      <c r="F614" s="7"/>
      <c r="G614" s="7"/>
      <c r="H614" s="7"/>
      <c r="I614" s="7"/>
      <c r="J614" s="7"/>
      <c r="K614" s="7"/>
      <c r="L614" s="7"/>
      <c r="M614" s="7"/>
      <c r="N614" s="7"/>
      <c r="O614" s="7"/>
      <c r="P614" s="7"/>
      <c r="Q614" s="7"/>
      <c r="R614" s="7"/>
    </row>
    <row r="615" spans="1:18" ht="13.2">
      <c r="A615" s="7"/>
      <c r="B615" s="7"/>
      <c r="C615" s="7"/>
      <c r="D615" s="7"/>
      <c r="E615" s="7"/>
      <c r="F615" s="7"/>
      <c r="G615" s="7"/>
      <c r="H615" s="7"/>
      <c r="I615" s="7"/>
      <c r="J615" s="7"/>
      <c r="K615" s="7"/>
      <c r="L615" s="7"/>
      <c r="M615" s="7"/>
      <c r="N615" s="7"/>
      <c r="O615" s="7"/>
      <c r="P615" s="7"/>
      <c r="Q615" s="7"/>
      <c r="R615" s="7"/>
    </row>
    <row r="616" spans="1:18" ht="13.2">
      <c r="A616" s="7"/>
      <c r="B616" s="7"/>
      <c r="C616" s="7"/>
      <c r="D616" s="7"/>
      <c r="E616" s="7"/>
      <c r="F616" s="7"/>
      <c r="G616" s="7"/>
      <c r="H616" s="7"/>
      <c r="I616" s="7"/>
      <c r="J616" s="7"/>
      <c r="K616" s="7"/>
      <c r="L616" s="7"/>
      <c r="M616" s="7"/>
      <c r="N616" s="7"/>
      <c r="O616" s="7"/>
      <c r="P616" s="7"/>
      <c r="Q616" s="7"/>
      <c r="R616" s="7"/>
    </row>
    <row r="617" spans="1:18" ht="13.2">
      <c r="A617" s="7"/>
      <c r="B617" s="7"/>
      <c r="C617" s="7"/>
      <c r="D617" s="7"/>
      <c r="E617" s="7"/>
      <c r="F617" s="7"/>
      <c r="G617" s="7"/>
      <c r="H617" s="7"/>
      <c r="I617" s="7"/>
      <c r="J617" s="7"/>
      <c r="K617" s="7"/>
      <c r="L617" s="7"/>
      <c r="M617" s="7"/>
      <c r="N617" s="7"/>
      <c r="O617" s="7"/>
      <c r="P617" s="7"/>
      <c r="Q617" s="7"/>
      <c r="R617" s="7"/>
    </row>
    <row r="618" spans="1:18" ht="13.2">
      <c r="A618" s="7"/>
      <c r="B618" s="7"/>
      <c r="C618" s="7"/>
      <c r="D618" s="7"/>
      <c r="E618" s="7"/>
      <c r="F618" s="7"/>
      <c r="G618" s="7"/>
      <c r="H618" s="7"/>
      <c r="I618" s="7"/>
      <c r="J618" s="7"/>
      <c r="K618" s="7"/>
      <c r="L618" s="7"/>
      <c r="M618" s="7"/>
      <c r="N618" s="7"/>
      <c r="O618" s="7"/>
      <c r="P618" s="7"/>
      <c r="Q618" s="7"/>
      <c r="R618" s="7"/>
    </row>
    <row r="619" spans="1:18" ht="13.2">
      <c r="A619" s="7"/>
      <c r="B619" s="7"/>
      <c r="C619" s="7"/>
      <c r="D619" s="7"/>
      <c r="E619" s="7"/>
      <c r="F619" s="7"/>
      <c r="G619" s="7"/>
      <c r="H619" s="7"/>
      <c r="I619" s="7"/>
      <c r="J619" s="7"/>
      <c r="K619" s="7"/>
      <c r="L619" s="7"/>
      <c r="M619" s="7"/>
      <c r="N619" s="7"/>
      <c r="O619" s="7"/>
      <c r="P619" s="7"/>
      <c r="Q619" s="7"/>
      <c r="R619" s="7"/>
    </row>
    <row r="620" spans="1:18" ht="13.2">
      <c r="A620" s="7"/>
      <c r="B620" s="7"/>
      <c r="C620" s="7"/>
      <c r="D620" s="7"/>
      <c r="E620" s="7"/>
      <c r="F620" s="7"/>
      <c r="G620" s="7"/>
      <c r="H620" s="7"/>
      <c r="I620" s="7"/>
      <c r="J620" s="7"/>
      <c r="K620" s="7"/>
      <c r="L620" s="7"/>
      <c r="M620" s="7"/>
      <c r="N620" s="7"/>
      <c r="O620" s="7"/>
      <c r="P620" s="7"/>
      <c r="Q620" s="7"/>
      <c r="R620" s="7"/>
    </row>
    <row r="621" spans="1:18" ht="13.2">
      <c r="A621" s="7"/>
      <c r="B621" s="7"/>
      <c r="C621" s="7"/>
      <c r="D621" s="7"/>
      <c r="E621" s="7"/>
      <c r="F621" s="7"/>
      <c r="G621" s="7"/>
      <c r="H621" s="7"/>
      <c r="I621" s="7"/>
      <c r="J621" s="7"/>
      <c r="K621" s="7"/>
      <c r="L621" s="7"/>
      <c r="M621" s="7"/>
      <c r="N621" s="7"/>
      <c r="O621" s="7"/>
      <c r="P621" s="7"/>
      <c r="Q621" s="7"/>
      <c r="R621" s="7"/>
    </row>
    <row r="622" spans="1:18" ht="13.2">
      <c r="A622" s="7"/>
      <c r="B622" s="7"/>
      <c r="C622" s="7"/>
      <c r="D622" s="7"/>
      <c r="E622" s="7"/>
      <c r="F622" s="7"/>
      <c r="G622" s="7"/>
      <c r="H622" s="7"/>
      <c r="I622" s="7"/>
      <c r="J622" s="7"/>
      <c r="K622" s="7"/>
      <c r="L622" s="7"/>
      <c r="M622" s="7"/>
      <c r="N622" s="7"/>
      <c r="O622" s="7"/>
      <c r="P622" s="7"/>
      <c r="Q622" s="7"/>
      <c r="R622" s="7"/>
    </row>
    <row r="623" spans="1:18" ht="13.2">
      <c r="A623" s="7"/>
      <c r="B623" s="7"/>
      <c r="C623" s="7"/>
      <c r="D623" s="7"/>
      <c r="E623" s="7"/>
      <c r="F623" s="7"/>
      <c r="G623" s="7"/>
      <c r="H623" s="7"/>
      <c r="I623" s="7"/>
      <c r="J623" s="7"/>
      <c r="K623" s="7"/>
      <c r="L623" s="7"/>
      <c r="M623" s="7"/>
      <c r="N623" s="7"/>
      <c r="O623" s="7"/>
      <c r="P623" s="7"/>
      <c r="Q623" s="7"/>
      <c r="R623" s="7"/>
    </row>
    <row r="624" spans="1:18" ht="13.2">
      <c r="A624" s="7"/>
      <c r="B624" s="7"/>
      <c r="C624" s="7"/>
      <c r="D624" s="7"/>
      <c r="E624" s="7"/>
      <c r="F624" s="7"/>
      <c r="G624" s="7"/>
      <c r="H624" s="7"/>
      <c r="I624" s="7"/>
      <c r="J624" s="7"/>
      <c r="K624" s="7"/>
      <c r="L624" s="7"/>
      <c r="M624" s="7"/>
      <c r="N624" s="7"/>
      <c r="O624" s="7"/>
      <c r="P624" s="7"/>
      <c r="Q624" s="7"/>
      <c r="R624" s="7"/>
    </row>
    <row r="625" spans="1:18" ht="13.2">
      <c r="A625" s="7"/>
      <c r="B625" s="7"/>
      <c r="C625" s="7"/>
      <c r="D625" s="7"/>
      <c r="E625" s="7"/>
      <c r="F625" s="7"/>
      <c r="G625" s="7"/>
      <c r="H625" s="7"/>
      <c r="I625" s="7"/>
      <c r="J625" s="7"/>
      <c r="K625" s="7"/>
      <c r="L625" s="7"/>
      <c r="M625" s="7"/>
      <c r="N625" s="7"/>
      <c r="O625" s="7"/>
      <c r="P625" s="7"/>
      <c r="Q625" s="7"/>
      <c r="R625" s="7"/>
    </row>
    <row r="626" spans="1:18" ht="13.2">
      <c r="A626" s="7"/>
      <c r="B626" s="7"/>
      <c r="C626" s="7"/>
      <c r="D626" s="7"/>
      <c r="E626" s="7"/>
      <c r="F626" s="7"/>
      <c r="G626" s="7"/>
      <c r="H626" s="7"/>
      <c r="I626" s="7"/>
      <c r="J626" s="7"/>
      <c r="K626" s="7"/>
      <c r="L626" s="7"/>
      <c r="M626" s="7"/>
      <c r="N626" s="7"/>
      <c r="O626" s="7"/>
      <c r="P626" s="7"/>
      <c r="Q626" s="7"/>
      <c r="R626" s="7"/>
    </row>
    <row r="627" spans="1:18" ht="13.2">
      <c r="A627" s="7"/>
      <c r="B627" s="7"/>
      <c r="C627" s="7"/>
      <c r="D627" s="7"/>
      <c r="E627" s="7"/>
      <c r="F627" s="7"/>
      <c r="G627" s="7"/>
      <c r="H627" s="7"/>
      <c r="I627" s="7"/>
      <c r="J627" s="7"/>
      <c r="K627" s="7"/>
      <c r="L627" s="7"/>
      <c r="M627" s="7"/>
      <c r="N627" s="7"/>
      <c r="O627" s="7"/>
      <c r="P627" s="7"/>
      <c r="Q627" s="7"/>
      <c r="R627" s="7"/>
    </row>
    <row r="628" spans="1:18" ht="13.2">
      <c r="A628" s="7"/>
      <c r="B628" s="7"/>
      <c r="C628" s="7"/>
      <c r="D628" s="7"/>
      <c r="E628" s="7"/>
      <c r="F628" s="7"/>
      <c r="G628" s="7"/>
      <c r="H628" s="7"/>
      <c r="I628" s="7"/>
      <c r="J628" s="7"/>
      <c r="K628" s="7"/>
      <c r="L628" s="7"/>
      <c r="M628" s="7"/>
      <c r="N628" s="7"/>
      <c r="O628" s="7"/>
      <c r="P628" s="7"/>
      <c r="Q628" s="7"/>
      <c r="R628" s="7"/>
    </row>
    <row r="629" spans="1:18" ht="13.2">
      <c r="A629" s="7"/>
      <c r="B629" s="7"/>
      <c r="C629" s="7"/>
      <c r="D629" s="7"/>
      <c r="E629" s="7"/>
      <c r="F629" s="7"/>
      <c r="G629" s="7"/>
      <c r="H629" s="7"/>
      <c r="I629" s="7"/>
      <c r="J629" s="7"/>
      <c r="K629" s="7"/>
      <c r="L629" s="7"/>
      <c r="M629" s="7"/>
      <c r="N629" s="7"/>
      <c r="O629" s="7"/>
      <c r="P629" s="7"/>
      <c r="Q629" s="7"/>
      <c r="R629" s="7"/>
    </row>
    <row r="630" spans="1:18" ht="13.2">
      <c r="A630" s="7"/>
      <c r="B630" s="7"/>
      <c r="C630" s="7"/>
      <c r="D630" s="7"/>
      <c r="E630" s="7"/>
      <c r="F630" s="7"/>
      <c r="G630" s="7"/>
      <c r="H630" s="7"/>
      <c r="I630" s="7"/>
      <c r="J630" s="7"/>
      <c r="K630" s="7"/>
      <c r="L630" s="7"/>
      <c r="M630" s="7"/>
      <c r="N630" s="7"/>
      <c r="O630" s="7"/>
      <c r="P630" s="7"/>
      <c r="Q630" s="7"/>
      <c r="R630" s="7"/>
    </row>
    <row r="631" spans="1:18" ht="13.2">
      <c r="A631" s="7"/>
      <c r="B631" s="7"/>
      <c r="C631" s="7"/>
      <c r="D631" s="7"/>
      <c r="E631" s="7"/>
      <c r="F631" s="7"/>
      <c r="G631" s="7"/>
      <c r="H631" s="7"/>
      <c r="I631" s="7"/>
      <c r="J631" s="7"/>
      <c r="K631" s="7"/>
      <c r="L631" s="7"/>
      <c r="M631" s="7"/>
      <c r="N631" s="7"/>
      <c r="O631" s="7"/>
      <c r="P631" s="7"/>
      <c r="Q631" s="7"/>
      <c r="R631" s="7"/>
    </row>
    <row r="632" spans="1:18" ht="13.2">
      <c r="A632" s="7"/>
      <c r="B632" s="7"/>
      <c r="C632" s="7"/>
      <c r="D632" s="7"/>
      <c r="E632" s="7"/>
      <c r="F632" s="7"/>
      <c r="G632" s="7"/>
      <c r="H632" s="7"/>
      <c r="I632" s="7"/>
      <c r="J632" s="7"/>
      <c r="K632" s="7"/>
      <c r="L632" s="7"/>
      <c r="M632" s="7"/>
      <c r="N632" s="7"/>
      <c r="O632" s="7"/>
      <c r="P632" s="7"/>
      <c r="Q632" s="7"/>
      <c r="R632" s="7"/>
    </row>
    <row r="633" spans="1:18" ht="13.2">
      <c r="A633" s="7"/>
      <c r="B633" s="7"/>
      <c r="C633" s="7"/>
      <c r="D633" s="7"/>
      <c r="E633" s="7"/>
      <c r="F633" s="7"/>
      <c r="G633" s="7"/>
      <c r="H633" s="7"/>
      <c r="I633" s="7"/>
      <c r="J633" s="7"/>
      <c r="K633" s="7"/>
      <c r="L633" s="7"/>
      <c r="M633" s="7"/>
      <c r="N633" s="7"/>
      <c r="O633" s="7"/>
      <c r="P633" s="7"/>
      <c r="Q633" s="7"/>
      <c r="R633" s="7"/>
    </row>
    <row r="634" spans="1:18" ht="13.2">
      <c r="A634" s="7"/>
      <c r="B634" s="7"/>
      <c r="C634" s="7"/>
      <c r="D634" s="7"/>
      <c r="E634" s="7"/>
      <c r="F634" s="7"/>
      <c r="G634" s="7"/>
      <c r="H634" s="7"/>
      <c r="I634" s="7"/>
      <c r="J634" s="7"/>
      <c r="K634" s="7"/>
      <c r="L634" s="7"/>
      <c r="M634" s="7"/>
      <c r="N634" s="7"/>
      <c r="O634" s="7"/>
      <c r="P634" s="7"/>
      <c r="Q634" s="7"/>
      <c r="R634" s="7"/>
    </row>
    <row r="635" spans="1:18" ht="13.2">
      <c r="A635" s="7"/>
      <c r="B635" s="7"/>
      <c r="C635" s="7"/>
      <c r="D635" s="7"/>
      <c r="E635" s="7"/>
      <c r="F635" s="7"/>
      <c r="G635" s="7"/>
      <c r="H635" s="7"/>
      <c r="I635" s="7"/>
      <c r="J635" s="7"/>
      <c r="K635" s="7"/>
      <c r="L635" s="7"/>
      <c r="M635" s="7"/>
      <c r="N635" s="7"/>
      <c r="O635" s="7"/>
      <c r="P635" s="7"/>
      <c r="Q635" s="7"/>
      <c r="R635" s="7"/>
    </row>
    <row r="636" spans="1:18" ht="13.2">
      <c r="A636" s="7"/>
      <c r="B636" s="7"/>
      <c r="C636" s="7"/>
      <c r="D636" s="7"/>
      <c r="E636" s="7"/>
      <c r="F636" s="7"/>
      <c r="G636" s="7"/>
      <c r="H636" s="7"/>
      <c r="I636" s="7"/>
      <c r="J636" s="7"/>
      <c r="K636" s="7"/>
      <c r="L636" s="7"/>
      <c r="M636" s="7"/>
      <c r="N636" s="7"/>
      <c r="O636" s="7"/>
      <c r="P636" s="7"/>
      <c r="Q636" s="7"/>
      <c r="R636" s="7"/>
    </row>
    <row r="637" spans="1:18" ht="13.2">
      <c r="A637" s="7"/>
      <c r="B637" s="7"/>
      <c r="C637" s="7"/>
      <c r="D637" s="7"/>
      <c r="E637" s="7"/>
      <c r="F637" s="7"/>
      <c r="G637" s="7"/>
      <c r="H637" s="7"/>
      <c r="I637" s="7"/>
      <c r="J637" s="7"/>
      <c r="K637" s="7"/>
      <c r="L637" s="7"/>
      <c r="M637" s="7"/>
      <c r="N637" s="7"/>
      <c r="O637" s="7"/>
      <c r="P637" s="7"/>
      <c r="Q637" s="7"/>
      <c r="R637" s="7"/>
    </row>
    <row r="638" spans="1:18" ht="13.2">
      <c r="A638" s="7"/>
      <c r="B638" s="7"/>
      <c r="C638" s="7"/>
      <c r="D638" s="7"/>
      <c r="E638" s="7"/>
      <c r="F638" s="7"/>
      <c r="G638" s="7"/>
      <c r="H638" s="7"/>
      <c r="I638" s="7"/>
      <c r="J638" s="7"/>
      <c r="K638" s="7"/>
      <c r="L638" s="7"/>
      <c r="M638" s="7"/>
      <c r="N638" s="7"/>
      <c r="O638" s="7"/>
      <c r="P638" s="7"/>
      <c r="Q638" s="7"/>
      <c r="R638" s="7"/>
    </row>
    <row r="639" spans="1:18" ht="13.2">
      <c r="A639" s="7"/>
      <c r="B639" s="7"/>
      <c r="C639" s="7"/>
      <c r="D639" s="7"/>
      <c r="E639" s="7"/>
      <c r="F639" s="7"/>
      <c r="G639" s="7"/>
      <c r="H639" s="7"/>
      <c r="I639" s="7"/>
      <c r="J639" s="7"/>
      <c r="K639" s="7"/>
      <c r="L639" s="7"/>
      <c r="M639" s="7"/>
      <c r="N639" s="7"/>
      <c r="O639" s="7"/>
      <c r="P639" s="7"/>
      <c r="Q639" s="7"/>
      <c r="R639" s="7"/>
    </row>
    <row r="640" spans="1:18" ht="13.2">
      <c r="A640" s="7"/>
      <c r="B640" s="7"/>
      <c r="C640" s="7"/>
      <c r="D640" s="7"/>
      <c r="E640" s="7"/>
      <c r="F640" s="7"/>
      <c r="G640" s="7"/>
      <c r="H640" s="7"/>
      <c r="I640" s="7"/>
      <c r="J640" s="7"/>
      <c r="K640" s="7"/>
      <c r="L640" s="7"/>
      <c r="M640" s="7"/>
      <c r="N640" s="7"/>
      <c r="O640" s="7"/>
      <c r="P640" s="7"/>
      <c r="Q640" s="7"/>
      <c r="R640" s="7"/>
    </row>
    <row r="641" spans="1:18" ht="13.2">
      <c r="A641" s="7"/>
      <c r="B641" s="7"/>
      <c r="C641" s="7"/>
      <c r="D641" s="7"/>
      <c r="E641" s="7"/>
      <c r="F641" s="7"/>
      <c r="G641" s="7"/>
      <c r="H641" s="7"/>
      <c r="I641" s="7"/>
      <c r="J641" s="7"/>
      <c r="K641" s="7"/>
      <c r="L641" s="7"/>
      <c r="M641" s="7"/>
      <c r="N641" s="7"/>
      <c r="O641" s="7"/>
      <c r="P641" s="7"/>
      <c r="Q641" s="7"/>
      <c r="R641" s="7"/>
    </row>
    <row r="642" spans="1:18" ht="13.2">
      <c r="A642" s="7"/>
      <c r="B642" s="7"/>
      <c r="C642" s="7"/>
      <c r="D642" s="7"/>
      <c r="E642" s="7"/>
      <c r="F642" s="7"/>
      <c r="G642" s="7"/>
      <c r="H642" s="7"/>
      <c r="I642" s="7"/>
      <c r="J642" s="7"/>
      <c r="K642" s="7"/>
      <c r="L642" s="7"/>
      <c r="M642" s="7"/>
      <c r="N642" s="7"/>
      <c r="O642" s="7"/>
      <c r="P642" s="7"/>
      <c r="Q642" s="7"/>
      <c r="R642" s="7"/>
    </row>
    <row r="643" spans="1:18" ht="13.2">
      <c r="A643" s="7"/>
      <c r="B643" s="7"/>
      <c r="C643" s="7"/>
      <c r="D643" s="7"/>
      <c r="E643" s="7"/>
      <c r="F643" s="7"/>
      <c r="G643" s="7"/>
      <c r="H643" s="7"/>
      <c r="I643" s="7"/>
      <c r="J643" s="7"/>
      <c r="K643" s="7"/>
      <c r="L643" s="7"/>
      <c r="M643" s="7"/>
      <c r="N643" s="7"/>
      <c r="O643" s="7"/>
      <c r="P643" s="7"/>
      <c r="Q643" s="7"/>
      <c r="R643" s="7"/>
    </row>
    <row r="644" spans="1:18" ht="13.2">
      <c r="A644" s="7"/>
      <c r="B644" s="7"/>
      <c r="C644" s="7"/>
      <c r="D644" s="7"/>
      <c r="E644" s="7"/>
      <c r="F644" s="7"/>
      <c r="G644" s="7"/>
      <c r="H644" s="7"/>
      <c r="I644" s="7"/>
      <c r="J644" s="7"/>
      <c r="K644" s="7"/>
      <c r="L644" s="7"/>
      <c r="M644" s="7"/>
      <c r="N644" s="7"/>
      <c r="O644" s="7"/>
      <c r="P644" s="7"/>
      <c r="Q644" s="7"/>
      <c r="R644" s="7"/>
    </row>
    <row r="645" spans="1:18" ht="13.2">
      <c r="A645" s="7"/>
      <c r="B645" s="7"/>
      <c r="C645" s="7"/>
      <c r="D645" s="7"/>
      <c r="E645" s="7"/>
      <c r="F645" s="7"/>
      <c r="G645" s="7"/>
      <c r="H645" s="7"/>
      <c r="I645" s="7"/>
      <c r="J645" s="7"/>
      <c r="K645" s="7"/>
      <c r="L645" s="7"/>
      <c r="M645" s="7"/>
      <c r="N645" s="7"/>
      <c r="O645" s="7"/>
      <c r="P645" s="7"/>
      <c r="Q645" s="7"/>
      <c r="R645" s="7"/>
    </row>
    <row r="646" spans="1:18" ht="13.2">
      <c r="A646" s="7"/>
      <c r="B646" s="7"/>
      <c r="C646" s="7"/>
      <c r="D646" s="7"/>
      <c r="E646" s="7"/>
      <c r="F646" s="7"/>
      <c r="G646" s="7"/>
      <c r="H646" s="7"/>
      <c r="I646" s="7"/>
      <c r="J646" s="7"/>
      <c r="K646" s="7"/>
      <c r="L646" s="7"/>
      <c r="M646" s="7"/>
      <c r="N646" s="7"/>
      <c r="O646" s="7"/>
      <c r="P646" s="7"/>
      <c r="Q646" s="7"/>
      <c r="R646" s="7"/>
    </row>
    <row r="647" spans="1:18" ht="13.2">
      <c r="A647" s="7"/>
      <c r="B647" s="7"/>
      <c r="C647" s="7"/>
      <c r="D647" s="7"/>
      <c r="E647" s="7"/>
      <c r="F647" s="7"/>
      <c r="G647" s="7"/>
      <c r="H647" s="7"/>
      <c r="I647" s="7"/>
      <c r="J647" s="7"/>
      <c r="K647" s="7"/>
      <c r="L647" s="7"/>
      <c r="M647" s="7"/>
      <c r="N647" s="7"/>
      <c r="O647" s="7"/>
      <c r="P647" s="7"/>
      <c r="Q647" s="7"/>
      <c r="R647" s="7"/>
    </row>
    <row r="648" spans="1:18" ht="13.2">
      <c r="A648" s="7"/>
      <c r="B648" s="7"/>
      <c r="C648" s="7"/>
      <c r="D648" s="7"/>
      <c r="E648" s="7"/>
      <c r="F648" s="7"/>
      <c r="G648" s="7"/>
      <c r="H648" s="7"/>
      <c r="I648" s="7"/>
      <c r="J648" s="7"/>
      <c r="K648" s="7"/>
      <c r="L648" s="7"/>
      <c r="M648" s="7"/>
      <c r="N648" s="7"/>
      <c r="O648" s="7"/>
      <c r="P648" s="7"/>
      <c r="Q648" s="7"/>
      <c r="R648" s="7"/>
    </row>
    <row r="649" spans="1:18" ht="13.2">
      <c r="A649" s="7"/>
      <c r="B649" s="7"/>
      <c r="C649" s="7"/>
      <c r="D649" s="7"/>
      <c r="E649" s="7"/>
      <c r="F649" s="7"/>
      <c r="G649" s="7"/>
      <c r="H649" s="7"/>
      <c r="I649" s="7"/>
      <c r="J649" s="7"/>
      <c r="K649" s="7"/>
      <c r="L649" s="7"/>
      <c r="M649" s="7"/>
      <c r="N649" s="7"/>
      <c r="O649" s="7"/>
      <c r="P649" s="7"/>
      <c r="Q649" s="7"/>
      <c r="R649" s="7"/>
    </row>
    <row r="650" spans="1:18" ht="13.2">
      <c r="A650" s="7"/>
      <c r="B650" s="7"/>
      <c r="C650" s="7"/>
      <c r="D650" s="7"/>
      <c r="E650" s="7"/>
      <c r="F650" s="7"/>
      <c r="G650" s="7"/>
      <c r="H650" s="7"/>
      <c r="I650" s="7"/>
      <c r="J650" s="7"/>
      <c r="K650" s="7"/>
      <c r="L650" s="7"/>
      <c r="M650" s="7"/>
      <c r="N650" s="7"/>
      <c r="O650" s="7"/>
      <c r="P650" s="7"/>
      <c r="Q650" s="7"/>
      <c r="R650" s="7"/>
    </row>
    <row r="651" spans="1:18" ht="13.2">
      <c r="A651" s="7"/>
      <c r="B651" s="7"/>
      <c r="C651" s="7"/>
      <c r="D651" s="7"/>
      <c r="E651" s="7"/>
      <c r="F651" s="7"/>
      <c r="G651" s="7"/>
      <c r="H651" s="7"/>
      <c r="I651" s="7"/>
      <c r="J651" s="7"/>
      <c r="K651" s="7"/>
      <c r="L651" s="7"/>
      <c r="M651" s="7"/>
      <c r="N651" s="7"/>
      <c r="O651" s="7"/>
      <c r="P651" s="7"/>
      <c r="Q651" s="7"/>
      <c r="R651" s="7"/>
    </row>
    <row r="652" spans="1:18" ht="13.2">
      <c r="A652" s="7"/>
      <c r="B652" s="7"/>
      <c r="C652" s="7"/>
      <c r="D652" s="7"/>
      <c r="E652" s="7"/>
      <c r="F652" s="7"/>
      <c r="G652" s="7"/>
      <c r="H652" s="7"/>
      <c r="I652" s="7"/>
      <c r="J652" s="7"/>
      <c r="K652" s="7"/>
      <c r="L652" s="7"/>
      <c r="M652" s="7"/>
      <c r="N652" s="7"/>
      <c r="O652" s="7"/>
      <c r="P652" s="7"/>
      <c r="Q652" s="7"/>
      <c r="R652" s="7"/>
    </row>
    <row r="653" spans="1:18" ht="13.2">
      <c r="A653" s="7"/>
      <c r="B653" s="7"/>
      <c r="C653" s="7"/>
      <c r="D653" s="7"/>
      <c r="E653" s="7"/>
      <c r="F653" s="7"/>
      <c r="G653" s="7"/>
      <c r="H653" s="7"/>
      <c r="I653" s="7"/>
      <c r="J653" s="7"/>
      <c r="K653" s="7"/>
      <c r="L653" s="7"/>
      <c r="M653" s="7"/>
      <c r="N653" s="7"/>
      <c r="O653" s="7"/>
      <c r="P653" s="7"/>
      <c r="Q653" s="7"/>
      <c r="R653" s="7"/>
    </row>
    <row r="654" spans="1:18" ht="13.2">
      <c r="A654" s="7"/>
      <c r="B654" s="7"/>
      <c r="C654" s="7"/>
      <c r="D654" s="7"/>
      <c r="E654" s="7"/>
      <c r="F654" s="7"/>
      <c r="G654" s="7"/>
      <c r="H654" s="7"/>
      <c r="I654" s="7"/>
      <c r="J654" s="7"/>
      <c r="K654" s="7"/>
      <c r="L654" s="7"/>
      <c r="M654" s="7"/>
      <c r="N654" s="7"/>
      <c r="O654" s="7"/>
      <c r="P654" s="7"/>
      <c r="Q654" s="7"/>
      <c r="R654" s="7"/>
    </row>
    <row r="655" spans="1:18" ht="13.2">
      <c r="A655" s="7"/>
      <c r="B655" s="7"/>
      <c r="C655" s="7"/>
      <c r="D655" s="7"/>
      <c r="E655" s="7"/>
      <c r="F655" s="7"/>
      <c r="G655" s="7"/>
      <c r="H655" s="7"/>
      <c r="I655" s="7"/>
      <c r="J655" s="7"/>
      <c r="K655" s="7"/>
      <c r="L655" s="7"/>
      <c r="M655" s="7"/>
      <c r="N655" s="7"/>
      <c r="O655" s="7"/>
      <c r="P655" s="7"/>
      <c r="Q655" s="7"/>
      <c r="R655" s="7"/>
    </row>
    <row r="656" spans="1:18" ht="13.2">
      <c r="A656" s="7"/>
      <c r="B656" s="7"/>
      <c r="C656" s="7"/>
      <c r="D656" s="7"/>
      <c r="E656" s="7"/>
      <c r="F656" s="7"/>
      <c r="G656" s="7"/>
      <c r="H656" s="7"/>
      <c r="I656" s="7"/>
      <c r="J656" s="7"/>
      <c r="K656" s="7"/>
      <c r="L656" s="7"/>
      <c r="M656" s="7"/>
      <c r="N656" s="7"/>
      <c r="O656" s="7"/>
      <c r="P656" s="7"/>
      <c r="Q656" s="7"/>
      <c r="R656" s="7"/>
    </row>
    <row r="657" spans="1:18" ht="13.2">
      <c r="A657" s="7"/>
      <c r="B657" s="7"/>
      <c r="C657" s="7"/>
      <c r="D657" s="7"/>
      <c r="E657" s="7"/>
      <c r="F657" s="7"/>
      <c r="G657" s="7"/>
      <c r="H657" s="7"/>
      <c r="I657" s="7"/>
      <c r="J657" s="7"/>
      <c r="K657" s="7"/>
      <c r="L657" s="7"/>
      <c r="M657" s="7"/>
      <c r="N657" s="7"/>
      <c r="O657" s="7"/>
      <c r="P657" s="7"/>
      <c r="Q657" s="7"/>
      <c r="R657" s="7"/>
    </row>
    <row r="658" spans="1:18" ht="13.2">
      <c r="A658" s="7"/>
      <c r="B658" s="7"/>
      <c r="C658" s="7"/>
      <c r="D658" s="7"/>
      <c r="E658" s="7"/>
      <c r="F658" s="7"/>
      <c r="G658" s="7"/>
      <c r="H658" s="7"/>
      <c r="I658" s="7"/>
      <c r="J658" s="7"/>
      <c r="K658" s="7"/>
      <c r="L658" s="7"/>
      <c r="M658" s="7"/>
      <c r="N658" s="7"/>
      <c r="O658" s="7"/>
      <c r="P658" s="7"/>
      <c r="Q658" s="7"/>
      <c r="R658" s="7"/>
    </row>
    <row r="659" spans="1:18" ht="13.2">
      <c r="A659" s="7"/>
      <c r="B659" s="7"/>
      <c r="C659" s="7"/>
      <c r="D659" s="7"/>
      <c r="E659" s="7"/>
      <c r="F659" s="7"/>
      <c r="G659" s="7"/>
      <c r="H659" s="7"/>
      <c r="I659" s="7"/>
      <c r="J659" s="7"/>
      <c r="K659" s="7"/>
      <c r="L659" s="7"/>
      <c r="M659" s="7"/>
      <c r="N659" s="7"/>
      <c r="O659" s="7"/>
      <c r="P659" s="7"/>
      <c r="Q659" s="7"/>
      <c r="R659" s="7"/>
    </row>
    <row r="660" spans="1:18" ht="13.2">
      <c r="A660" s="7"/>
      <c r="B660" s="7"/>
      <c r="C660" s="7"/>
      <c r="D660" s="7"/>
      <c r="E660" s="7"/>
      <c r="F660" s="7"/>
      <c r="G660" s="7"/>
      <c r="H660" s="7"/>
      <c r="I660" s="7"/>
      <c r="J660" s="7"/>
      <c r="K660" s="7"/>
      <c r="L660" s="7"/>
      <c r="M660" s="7"/>
      <c r="N660" s="7"/>
      <c r="O660" s="7"/>
      <c r="P660" s="7"/>
      <c r="Q660" s="7"/>
      <c r="R660" s="7"/>
    </row>
    <row r="661" spans="1:18" ht="13.2">
      <c r="A661" s="7"/>
      <c r="B661" s="7"/>
      <c r="C661" s="7"/>
      <c r="D661" s="7"/>
      <c r="E661" s="7"/>
      <c r="F661" s="7"/>
      <c r="G661" s="7"/>
      <c r="H661" s="7"/>
      <c r="I661" s="7"/>
      <c r="J661" s="7"/>
      <c r="K661" s="7"/>
      <c r="L661" s="7"/>
      <c r="M661" s="7"/>
      <c r="N661" s="7"/>
      <c r="O661" s="7"/>
      <c r="P661" s="7"/>
      <c r="Q661" s="7"/>
      <c r="R661" s="7"/>
    </row>
    <row r="662" spans="1:18" ht="13.2">
      <c r="A662" s="7"/>
      <c r="B662" s="7"/>
      <c r="C662" s="7"/>
      <c r="D662" s="7"/>
      <c r="E662" s="7"/>
      <c r="F662" s="7"/>
      <c r="G662" s="7"/>
      <c r="H662" s="7"/>
      <c r="I662" s="7"/>
      <c r="J662" s="7"/>
      <c r="K662" s="7"/>
      <c r="L662" s="7"/>
      <c r="M662" s="7"/>
      <c r="N662" s="7"/>
      <c r="O662" s="7"/>
      <c r="P662" s="7"/>
      <c r="Q662" s="7"/>
      <c r="R662" s="7"/>
    </row>
    <row r="663" spans="1:18" ht="13.2">
      <c r="A663" s="7"/>
      <c r="B663" s="7"/>
      <c r="C663" s="7"/>
      <c r="D663" s="7"/>
      <c r="E663" s="7"/>
      <c r="F663" s="7"/>
      <c r="G663" s="7"/>
      <c r="H663" s="7"/>
      <c r="I663" s="7"/>
      <c r="J663" s="7"/>
      <c r="K663" s="7"/>
      <c r="L663" s="7"/>
      <c r="M663" s="7"/>
      <c r="N663" s="7"/>
      <c r="O663" s="7"/>
      <c r="P663" s="7"/>
      <c r="Q663" s="7"/>
      <c r="R663" s="7"/>
    </row>
    <row r="664" spans="1:18" ht="13.2">
      <c r="A664" s="7"/>
      <c r="B664" s="7"/>
      <c r="C664" s="7"/>
      <c r="D664" s="7"/>
      <c r="E664" s="7"/>
      <c r="F664" s="7"/>
      <c r="G664" s="7"/>
      <c r="H664" s="7"/>
      <c r="I664" s="7"/>
      <c r="J664" s="7"/>
      <c r="K664" s="7"/>
      <c r="L664" s="7"/>
      <c r="M664" s="7"/>
      <c r="N664" s="7"/>
      <c r="O664" s="7"/>
      <c r="P664" s="7"/>
      <c r="Q664" s="7"/>
      <c r="R664" s="7"/>
    </row>
    <row r="665" spans="1:18" ht="13.2">
      <c r="A665" s="7"/>
      <c r="B665" s="7"/>
      <c r="C665" s="7"/>
      <c r="D665" s="7"/>
      <c r="E665" s="7"/>
      <c r="F665" s="7"/>
      <c r="G665" s="7"/>
      <c r="H665" s="7"/>
      <c r="I665" s="7"/>
      <c r="J665" s="7"/>
      <c r="K665" s="7"/>
      <c r="L665" s="7"/>
      <c r="M665" s="7"/>
      <c r="N665" s="7"/>
      <c r="O665" s="7"/>
      <c r="P665" s="7"/>
      <c r="Q665" s="7"/>
      <c r="R665" s="7"/>
    </row>
    <row r="666" spans="1:18" ht="13.2">
      <c r="A666" s="7"/>
      <c r="B666" s="7"/>
      <c r="C666" s="7"/>
      <c r="D666" s="7"/>
      <c r="E666" s="7"/>
      <c r="F666" s="7"/>
      <c r="G666" s="7"/>
      <c r="H666" s="7"/>
      <c r="I666" s="7"/>
      <c r="J666" s="7"/>
      <c r="K666" s="7"/>
      <c r="L666" s="7"/>
      <c r="M666" s="7"/>
      <c r="N666" s="7"/>
      <c r="O666" s="7"/>
      <c r="P666" s="7"/>
      <c r="Q666" s="7"/>
      <c r="R666" s="7"/>
    </row>
    <row r="667" spans="1:18" ht="13.2">
      <c r="A667" s="7"/>
      <c r="B667" s="7"/>
      <c r="C667" s="7"/>
      <c r="D667" s="7"/>
      <c r="E667" s="7"/>
      <c r="F667" s="7"/>
      <c r="G667" s="7"/>
      <c r="H667" s="7"/>
      <c r="I667" s="7"/>
      <c r="J667" s="7"/>
      <c r="K667" s="7"/>
      <c r="L667" s="7"/>
      <c r="M667" s="7"/>
      <c r="N667" s="7"/>
      <c r="O667" s="7"/>
      <c r="P667" s="7"/>
      <c r="Q667" s="7"/>
      <c r="R667" s="7"/>
    </row>
    <row r="668" spans="1:18" ht="13.2">
      <c r="A668" s="7"/>
      <c r="B668" s="7"/>
      <c r="C668" s="7"/>
      <c r="D668" s="7"/>
      <c r="E668" s="7"/>
      <c r="F668" s="7"/>
      <c r="G668" s="7"/>
      <c r="H668" s="7"/>
      <c r="I668" s="7"/>
      <c r="J668" s="7"/>
      <c r="K668" s="7"/>
      <c r="L668" s="7"/>
      <c r="M668" s="7"/>
      <c r="N668" s="7"/>
      <c r="O668" s="7"/>
      <c r="P668" s="7"/>
      <c r="Q668" s="7"/>
      <c r="R668" s="7"/>
    </row>
    <row r="669" spans="1:18" ht="13.2">
      <c r="A669" s="7"/>
      <c r="B669" s="7"/>
      <c r="C669" s="7"/>
      <c r="D669" s="7"/>
      <c r="E669" s="7"/>
      <c r="F669" s="7"/>
      <c r="G669" s="7"/>
      <c r="H669" s="7"/>
      <c r="I669" s="7"/>
      <c r="J669" s="7"/>
      <c r="K669" s="7"/>
      <c r="L669" s="7"/>
      <c r="M669" s="7"/>
      <c r="N669" s="7"/>
      <c r="O669" s="7"/>
      <c r="P669" s="7"/>
      <c r="Q669" s="7"/>
      <c r="R669" s="7"/>
    </row>
    <row r="670" spans="1:18" ht="13.2">
      <c r="A670" s="7"/>
      <c r="B670" s="7"/>
      <c r="C670" s="7"/>
      <c r="D670" s="7"/>
      <c r="E670" s="7"/>
      <c r="F670" s="7"/>
      <c r="G670" s="7"/>
      <c r="H670" s="7"/>
      <c r="I670" s="7"/>
      <c r="J670" s="7"/>
      <c r="K670" s="7"/>
      <c r="L670" s="7"/>
      <c r="M670" s="7"/>
      <c r="N670" s="7"/>
      <c r="O670" s="7"/>
      <c r="P670" s="7"/>
      <c r="Q670" s="7"/>
      <c r="R670" s="7"/>
    </row>
    <row r="671" spans="1:18" ht="13.2">
      <c r="A671" s="7"/>
      <c r="B671" s="7"/>
      <c r="C671" s="7"/>
      <c r="D671" s="7"/>
      <c r="E671" s="7"/>
      <c r="F671" s="7"/>
      <c r="G671" s="7"/>
      <c r="H671" s="7"/>
      <c r="I671" s="7"/>
      <c r="J671" s="7"/>
      <c r="K671" s="7"/>
      <c r="L671" s="7"/>
      <c r="M671" s="7"/>
      <c r="N671" s="7"/>
      <c r="O671" s="7"/>
      <c r="P671" s="7"/>
      <c r="Q671" s="7"/>
      <c r="R671" s="7"/>
    </row>
    <row r="672" spans="1:18" ht="13.2">
      <c r="A672" s="7"/>
      <c r="B672" s="7"/>
      <c r="C672" s="7"/>
      <c r="D672" s="7"/>
      <c r="E672" s="7"/>
      <c r="F672" s="7"/>
      <c r="G672" s="7"/>
      <c r="H672" s="7"/>
      <c r="I672" s="7"/>
      <c r="J672" s="7"/>
      <c r="K672" s="7"/>
      <c r="L672" s="7"/>
      <c r="M672" s="7"/>
      <c r="N672" s="7"/>
      <c r="O672" s="7"/>
      <c r="P672" s="7"/>
      <c r="Q672" s="7"/>
      <c r="R672" s="7"/>
    </row>
    <row r="673" spans="1:18" ht="13.2">
      <c r="A673" s="7"/>
      <c r="B673" s="7"/>
      <c r="C673" s="7"/>
      <c r="D673" s="7"/>
      <c r="E673" s="7"/>
      <c r="F673" s="7"/>
      <c r="G673" s="7"/>
      <c r="H673" s="7"/>
      <c r="I673" s="7"/>
      <c r="J673" s="7"/>
      <c r="K673" s="7"/>
      <c r="L673" s="7"/>
      <c r="M673" s="7"/>
      <c r="N673" s="7"/>
      <c r="O673" s="7"/>
      <c r="P673" s="7"/>
      <c r="Q673" s="7"/>
      <c r="R673" s="7"/>
    </row>
    <row r="674" spans="1:18" ht="13.2">
      <c r="A674" s="7"/>
      <c r="B674" s="7"/>
      <c r="C674" s="7"/>
      <c r="D674" s="7"/>
      <c r="E674" s="7"/>
      <c r="F674" s="7"/>
      <c r="G674" s="7"/>
      <c r="H674" s="7"/>
      <c r="I674" s="7"/>
      <c r="J674" s="7"/>
      <c r="K674" s="7"/>
      <c r="L674" s="7"/>
      <c r="M674" s="7"/>
      <c r="N674" s="7"/>
      <c r="O674" s="7"/>
      <c r="P674" s="7"/>
      <c r="Q674" s="7"/>
      <c r="R674" s="7"/>
    </row>
    <row r="675" spans="1:18" ht="13.2">
      <c r="A675" s="7"/>
      <c r="B675" s="7"/>
      <c r="C675" s="7"/>
      <c r="D675" s="7"/>
      <c r="E675" s="7"/>
      <c r="F675" s="7"/>
      <c r="G675" s="7"/>
      <c r="H675" s="7"/>
      <c r="I675" s="7"/>
      <c r="J675" s="7"/>
      <c r="K675" s="7"/>
      <c r="L675" s="7"/>
      <c r="M675" s="7"/>
      <c r="N675" s="7"/>
      <c r="O675" s="7"/>
      <c r="P675" s="7"/>
      <c r="Q675" s="7"/>
      <c r="R675" s="7"/>
    </row>
    <row r="676" spans="1:18" ht="13.2">
      <c r="A676" s="7"/>
      <c r="B676" s="7"/>
      <c r="C676" s="7"/>
      <c r="D676" s="7"/>
      <c r="E676" s="7"/>
      <c r="F676" s="7"/>
      <c r="G676" s="7"/>
      <c r="H676" s="7"/>
      <c r="I676" s="7"/>
      <c r="J676" s="7"/>
      <c r="K676" s="7"/>
      <c r="L676" s="7"/>
      <c r="M676" s="7"/>
      <c r="N676" s="7"/>
      <c r="O676" s="7"/>
      <c r="P676" s="7"/>
      <c r="Q676" s="7"/>
      <c r="R676" s="7"/>
    </row>
    <row r="677" spans="1:18" ht="13.2">
      <c r="A677" s="7"/>
      <c r="B677" s="7"/>
      <c r="C677" s="7"/>
      <c r="D677" s="7"/>
      <c r="E677" s="7"/>
      <c r="F677" s="7"/>
      <c r="G677" s="7"/>
      <c r="H677" s="7"/>
      <c r="I677" s="7"/>
      <c r="J677" s="7"/>
      <c r="K677" s="7"/>
      <c r="L677" s="7"/>
      <c r="M677" s="7"/>
      <c r="N677" s="7"/>
      <c r="O677" s="7"/>
      <c r="P677" s="7"/>
      <c r="Q677" s="7"/>
      <c r="R677" s="7"/>
    </row>
    <row r="678" spans="1:18" ht="13.2">
      <c r="A678" s="7"/>
      <c r="B678" s="7"/>
      <c r="C678" s="7"/>
      <c r="D678" s="7"/>
      <c r="E678" s="7"/>
      <c r="F678" s="7"/>
      <c r="G678" s="7"/>
      <c r="H678" s="7"/>
      <c r="I678" s="7"/>
      <c r="J678" s="7"/>
      <c r="K678" s="7"/>
      <c r="L678" s="7"/>
      <c r="M678" s="7"/>
      <c r="N678" s="7"/>
      <c r="O678" s="7"/>
      <c r="P678" s="7"/>
      <c r="Q678" s="7"/>
      <c r="R678" s="7"/>
    </row>
    <row r="679" spans="1:18" ht="13.2">
      <c r="A679" s="7"/>
      <c r="B679" s="7"/>
      <c r="C679" s="7"/>
      <c r="D679" s="7"/>
      <c r="E679" s="7"/>
      <c r="F679" s="7"/>
      <c r="G679" s="7"/>
      <c r="H679" s="7"/>
      <c r="I679" s="7"/>
      <c r="J679" s="7"/>
      <c r="K679" s="7"/>
      <c r="L679" s="7"/>
      <c r="M679" s="7"/>
      <c r="N679" s="7"/>
      <c r="O679" s="7"/>
      <c r="P679" s="7"/>
      <c r="Q679" s="7"/>
      <c r="R679" s="7"/>
    </row>
    <row r="680" spans="1:18" ht="13.2">
      <c r="A680" s="7"/>
      <c r="B680" s="7"/>
      <c r="C680" s="7"/>
      <c r="D680" s="7"/>
      <c r="E680" s="7"/>
      <c r="F680" s="7"/>
      <c r="G680" s="7"/>
      <c r="H680" s="7"/>
      <c r="I680" s="7"/>
      <c r="J680" s="7"/>
      <c r="K680" s="7"/>
      <c r="L680" s="7"/>
      <c r="M680" s="7"/>
      <c r="N680" s="7"/>
      <c r="O680" s="7"/>
      <c r="P680" s="7"/>
      <c r="Q680" s="7"/>
      <c r="R680" s="7"/>
    </row>
    <row r="681" spans="1:18" ht="13.2">
      <c r="A681" s="7"/>
      <c r="B681" s="7"/>
      <c r="C681" s="7"/>
      <c r="D681" s="7"/>
      <c r="E681" s="7"/>
      <c r="F681" s="7"/>
      <c r="G681" s="7"/>
      <c r="H681" s="7"/>
      <c r="I681" s="7"/>
      <c r="J681" s="7"/>
      <c r="K681" s="7"/>
      <c r="L681" s="7"/>
      <c r="M681" s="7"/>
      <c r="N681" s="7"/>
      <c r="O681" s="7"/>
      <c r="P681" s="7"/>
      <c r="Q681" s="7"/>
      <c r="R681" s="7"/>
    </row>
    <row r="682" spans="1:18" ht="13.2">
      <c r="A682" s="7"/>
      <c r="B682" s="7"/>
      <c r="C682" s="7"/>
      <c r="D682" s="7"/>
      <c r="E682" s="7"/>
      <c r="F682" s="7"/>
      <c r="G682" s="7"/>
      <c r="H682" s="7"/>
      <c r="I682" s="7"/>
      <c r="J682" s="7"/>
      <c r="K682" s="7"/>
      <c r="L682" s="7"/>
      <c r="M682" s="7"/>
      <c r="N682" s="7"/>
      <c r="O682" s="7"/>
      <c r="P682" s="7"/>
      <c r="Q682" s="7"/>
      <c r="R682" s="7"/>
    </row>
    <row r="683" spans="1:18" ht="13.2">
      <c r="A683" s="7"/>
      <c r="B683" s="7"/>
      <c r="C683" s="7"/>
      <c r="D683" s="7"/>
      <c r="E683" s="7"/>
      <c r="F683" s="7"/>
      <c r="G683" s="7"/>
      <c r="H683" s="7"/>
      <c r="I683" s="7"/>
      <c r="J683" s="7"/>
      <c r="K683" s="7"/>
      <c r="L683" s="7"/>
      <c r="M683" s="7"/>
      <c r="N683" s="7"/>
      <c r="O683" s="7"/>
      <c r="P683" s="7"/>
      <c r="Q683" s="7"/>
      <c r="R683" s="7"/>
    </row>
    <row r="684" spans="1:18" ht="13.2">
      <c r="A684" s="7"/>
      <c r="B684" s="7"/>
      <c r="C684" s="7"/>
      <c r="D684" s="7"/>
      <c r="E684" s="7"/>
      <c r="F684" s="7"/>
      <c r="G684" s="7"/>
      <c r="H684" s="7"/>
      <c r="I684" s="7"/>
      <c r="J684" s="7"/>
      <c r="K684" s="7"/>
      <c r="L684" s="7"/>
      <c r="M684" s="7"/>
      <c r="N684" s="7"/>
      <c r="O684" s="7"/>
      <c r="P684" s="7"/>
      <c r="Q684" s="7"/>
      <c r="R684" s="7"/>
    </row>
    <row r="685" spans="1:18" ht="13.2">
      <c r="A685" s="7"/>
      <c r="B685" s="7"/>
      <c r="C685" s="7"/>
      <c r="D685" s="7"/>
      <c r="E685" s="7"/>
      <c r="F685" s="7"/>
      <c r="G685" s="7"/>
      <c r="H685" s="7"/>
      <c r="I685" s="7"/>
      <c r="J685" s="7"/>
      <c r="K685" s="7"/>
      <c r="L685" s="7"/>
      <c r="M685" s="7"/>
      <c r="N685" s="7"/>
      <c r="O685" s="7"/>
      <c r="P685" s="7"/>
      <c r="Q685" s="7"/>
      <c r="R685" s="7"/>
    </row>
    <row r="686" spans="1:18" ht="13.2">
      <c r="A686" s="7"/>
      <c r="B686" s="7"/>
      <c r="C686" s="7"/>
      <c r="D686" s="7"/>
      <c r="E686" s="7"/>
      <c r="F686" s="7"/>
      <c r="G686" s="7"/>
      <c r="H686" s="7"/>
      <c r="I686" s="7"/>
      <c r="J686" s="7"/>
      <c r="K686" s="7"/>
      <c r="L686" s="7"/>
      <c r="M686" s="7"/>
      <c r="N686" s="7"/>
      <c r="O686" s="7"/>
      <c r="P686" s="7"/>
      <c r="Q686" s="7"/>
      <c r="R686" s="7"/>
    </row>
    <row r="687" spans="1:18" ht="13.2">
      <c r="A687" s="7"/>
      <c r="B687" s="7"/>
      <c r="C687" s="7"/>
      <c r="D687" s="7"/>
      <c r="E687" s="7"/>
      <c r="F687" s="7"/>
      <c r="G687" s="7"/>
      <c r="H687" s="7"/>
      <c r="I687" s="7"/>
      <c r="J687" s="7"/>
      <c r="K687" s="7"/>
      <c r="L687" s="7"/>
      <c r="M687" s="7"/>
      <c r="N687" s="7"/>
      <c r="O687" s="7"/>
      <c r="P687" s="7"/>
      <c r="Q687" s="7"/>
      <c r="R687" s="7"/>
    </row>
    <row r="688" spans="1:18" ht="13.2">
      <c r="A688" s="7"/>
      <c r="B688" s="7"/>
      <c r="C688" s="7"/>
      <c r="D688" s="7"/>
      <c r="E688" s="7"/>
      <c r="F688" s="7"/>
      <c r="G688" s="7"/>
      <c r="H688" s="7"/>
      <c r="I688" s="7"/>
      <c r="J688" s="7"/>
      <c r="K688" s="7"/>
      <c r="L688" s="7"/>
      <c r="M688" s="7"/>
      <c r="N688" s="7"/>
      <c r="O688" s="7"/>
      <c r="P688" s="7"/>
      <c r="Q688" s="7"/>
      <c r="R688" s="7"/>
    </row>
    <row r="689" spans="1:18" ht="13.2">
      <c r="A689" s="7"/>
      <c r="B689" s="7"/>
      <c r="C689" s="7"/>
      <c r="D689" s="7"/>
      <c r="E689" s="7"/>
      <c r="F689" s="7"/>
      <c r="G689" s="7"/>
      <c r="H689" s="7"/>
      <c r="I689" s="7"/>
      <c r="J689" s="7"/>
      <c r="K689" s="7"/>
      <c r="L689" s="7"/>
      <c r="M689" s="7"/>
      <c r="N689" s="7"/>
      <c r="O689" s="7"/>
      <c r="P689" s="7"/>
      <c r="Q689" s="7"/>
      <c r="R689" s="7"/>
    </row>
    <row r="690" spans="1:18" ht="13.2">
      <c r="A690" s="7"/>
      <c r="B690" s="7"/>
      <c r="C690" s="7"/>
      <c r="D690" s="7"/>
      <c r="E690" s="7"/>
      <c r="F690" s="7"/>
      <c r="G690" s="7"/>
      <c r="H690" s="7"/>
      <c r="I690" s="7"/>
      <c r="J690" s="7"/>
      <c r="K690" s="7"/>
      <c r="L690" s="7"/>
      <c r="M690" s="7"/>
      <c r="N690" s="7"/>
      <c r="O690" s="7"/>
      <c r="P690" s="7"/>
      <c r="Q690" s="7"/>
      <c r="R690" s="7"/>
    </row>
    <row r="691" spans="1:18" ht="13.2">
      <c r="A691" s="7"/>
      <c r="B691" s="7"/>
      <c r="C691" s="7"/>
      <c r="D691" s="7"/>
      <c r="E691" s="7"/>
      <c r="F691" s="7"/>
      <c r="G691" s="7"/>
      <c r="H691" s="7"/>
      <c r="I691" s="7"/>
      <c r="J691" s="7"/>
      <c r="K691" s="7"/>
      <c r="L691" s="7"/>
      <c r="M691" s="7"/>
      <c r="N691" s="7"/>
      <c r="O691" s="7"/>
      <c r="P691" s="7"/>
      <c r="Q691" s="7"/>
      <c r="R691" s="7"/>
    </row>
    <row r="692" spans="1:18" ht="13.2">
      <c r="A692" s="7"/>
      <c r="B692" s="7"/>
      <c r="C692" s="7"/>
      <c r="D692" s="7"/>
      <c r="E692" s="7"/>
      <c r="F692" s="7"/>
      <c r="G692" s="7"/>
      <c r="H692" s="7"/>
      <c r="I692" s="7"/>
      <c r="J692" s="7"/>
      <c r="K692" s="7"/>
      <c r="L692" s="7"/>
      <c r="M692" s="7"/>
      <c r="N692" s="7"/>
      <c r="O692" s="7"/>
      <c r="P692" s="7"/>
      <c r="Q692" s="7"/>
      <c r="R692" s="7"/>
    </row>
    <row r="693" spans="1:18" ht="13.2">
      <c r="A693" s="7"/>
      <c r="B693" s="7"/>
      <c r="C693" s="7"/>
      <c r="D693" s="7"/>
      <c r="E693" s="7"/>
      <c r="F693" s="7"/>
      <c r="G693" s="7"/>
      <c r="H693" s="7"/>
      <c r="I693" s="7"/>
      <c r="J693" s="7"/>
      <c r="K693" s="7"/>
      <c r="L693" s="7"/>
      <c r="M693" s="7"/>
      <c r="N693" s="7"/>
      <c r="O693" s="7"/>
      <c r="P693" s="7"/>
      <c r="Q693" s="7"/>
      <c r="R693" s="7"/>
    </row>
    <row r="694" spans="1:18" ht="13.2">
      <c r="A694" s="7"/>
      <c r="B694" s="7"/>
      <c r="C694" s="7"/>
      <c r="D694" s="7"/>
      <c r="E694" s="7"/>
      <c r="F694" s="7"/>
      <c r="G694" s="7"/>
      <c r="H694" s="7"/>
      <c r="I694" s="7"/>
      <c r="J694" s="7"/>
      <c r="K694" s="7"/>
      <c r="L694" s="7"/>
      <c r="M694" s="7"/>
      <c r="N694" s="7"/>
      <c r="O694" s="7"/>
      <c r="P694" s="7"/>
      <c r="Q694" s="7"/>
      <c r="R694" s="7"/>
    </row>
    <row r="695" spans="1:18" ht="13.2">
      <c r="A695" s="7"/>
      <c r="B695" s="7"/>
      <c r="C695" s="7"/>
      <c r="D695" s="7"/>
      <c r="E695" s="7"/>
      <c r="F695" s="7"/>
      <c r="G695" s="7"/>
      <c r="H695" s="7"/>
      <c r="I695" s="7"/>
      <c r="J695" s="7"/>
      <c r="K695" s="7"/>
      <c r="L695" s="7"/>
      <c r="M695" s="7"/>
      <c r="N695" s="7"/>
      <c r="O695" s="7"/>
      <c r="P695" s="7"/>
      <c r="Q695" s="7"/>
      <c r="R695" s="7"/>
    </row>
    <row r="696" spans="1:18" ht="13.2">
      <c r="A696" s="7"/>
      <c r="B696" s="7"/>
      <c r="C696" s="7"/>
      <c r="D696" s="7"/>
      <c r="E696" s="7"/>
      <c r="F696" s="7"/>
      <c r="G696" s="7"/>
      <c r="H696" s="7"/>
      <c r="I696" s="7"/>
      <c r="J696" s="7"/>
      <c r="K696" s="7"/>
      <c r="L696" s="7"/>
      <c r="M696" s="7"/>
      <c r="N696" s="7"/>
      <c r="O696" s="7"/>
      <c r="P696" s="7"/>
      <c r="Q696" s="7"/>
      <c r="R696" s="7"/>
    </row>
    <row r="697" spans="1:18" ht="13.2">
      <c r="A697" s="7"/>
      <c r="B697" s="7"/>
      <c r="C697" s="7"/>
      <c r="D697" s="7"/>
      <c r="E697" s="7"/>
      <c r="F697" s="7"/>
      <c r="G697" s="7"/>
      <c r="H697" s="7"/>
      <c r="I697" s="7"/>
      <c r="J697" s="7"/>
      <c r="K697" s="7"/>
      <c r="L697" s="7"/>
      <c r="M697" s="7"/>
      <c r="N697" s="7"/>
      <c r="O697" s="7"/>
      <c r="P697" s="7"/>
      <c r="Q697" s="7"/>
      <c r="R697" s="7"/>
    </row>
    <row r="698" spans="1:18" ht="13.2">
      <c r="A698" s="7"/>
      <c r="B698" s="7"/>
      <c r="C698" s="7"/>
      <c r="D698" s="7"/>
      <c r="E698" s="7"/>
      <c r="F698" s="7"/>
      <c r="G698" s="7"/>
      <c r="H698" s="7"/>
      <c r="I698" s="7"/>
      <c r="J698" s="7"/>
      <c r="K698" s="7"/>
      <c r="L698" s="7"/>
      <c r="M698" s="7"/>
      <c r="N698" s="7"/>
      <c r="O698" s="7"/>
      <c r="P698" s="7"/>
      <c r="Q698" s="7"/>
      <c r="R698" s="7"/>
    </row>
    <row r="699" spans="1:18" ht="13.2">
      <c r="A699" s="7"/>
      <c r="B699" s="7"/>
      <c r="C699" s="7"/>
      <c r="D699" s="7"/>
      <c r="E699" s="7"/>
      <c r="F699" s="7"/>
      <c r="G699" s="7"/>
      <c r="H699" s="7"/>
      <c r="I699" s="7"/>
      <c r="J699" s="7"/>
      <c r="K699" s="7"/>
      <c r="L699" s="7"/>
      <c r="M699" s="7"/>
      <c r="N699" s="7"/>
      <c r="O699" s="7"/>
      <c r="P699" s="7"/>
      <c r="Q699" s="7"/>
      <c r="R699" s="7"/>
    </row>
    <row r="700" spans="1:18" ht="13.2">
      <c r="A700" s="7"/>
      <c r="B700" s="7"/>
      <c r="C700" s="7"/>
      <c r="D700" s="7"/>
      <c r="E700" s="7"/>
      <c r="F700" s="7"/>
      <c r="G700" s="7"/>
      <c r="H700" s="7"/>
      <c r="I700" s="7"/>
      <c r="J700" s="7"/>
      <c r="K700" s="7"/>
      <c r="L700" s="7"/>
      <c r="M700" s="7"/>
      <c r="N700" s="7"/>
      <c r="O700" s="7"/>
      <c r="P700" s="7"/>
      <c r="Q700" s="7"/>
      <c r="R700" s="7"/>
    </row>
    <row r="701" spans="1:18" ht="13.2">
      <c r="A701" s="7"/>
      <c r="B701" s="7"/>
      <c r="C701" s="7"/>
      <c r="D701" s="7"/>
      <c r="E701" s="7"/>
      <c r="F701" s="7"/>
      <c r="G701" s="7"/>
      <c r="H701" s="7"/>
      <c r="I701" s="7"/>
      <c r="J701" s="7"/>
      <c r="K701" s="7"/>
      <c r="L701" s="7"/>
      <c r="M701" s="7"/>
      <c r="N701" s="7"/>
      <c r="O701" s="7"/>
      <c r="P701" s="7"/>
      <c r="Q701" s="7"/>
      <c r="R701" s="7"/>
    </row>
    <row r="702" spans="1:18" ht="13.2">
      <c r="A702" s="7"/>
      <c r="B702" s="7"/>
      <c r="C702" s="7"/>
      <c r="D702" s="7"/>
      <c r="E702" s="7"/>
      <c r="F702" s="7"/>
      <c r="G702" s="7"/>
      <c r="H702" s="7"/>
      <c r="I702" s="7"/>
      <c r="J702" s="7"/>
      <c r="K702" s="7"/>
      <c r="L702" s="7"/>
      <c r="M702" s="7"/>
      <c r="N702" s="7"/>
      <c r="O702" s="7"/>
      <c r="P702" s="7"/>
      <c r="Q702" s="7"/>
      <c r="R702" s="7"/>
    </row>
    <row r="703" spans="1:18" ht="13.2">
      <c r="A703" s="7"/>
      <c r="B703" s="7"/>
      <c r="C703" s="7"/>
      <c r="D703" s="7"/>
      <c r="E703" s="7"/>
      <c r="F703" s="7"/>
      <c r="G703" s="7"/>
      <c r="H703" s="7"/>
      <c r="I703" s="7"/>
      <c r="J703" s="7"/>
      <c r="K703" s="7"/>
      <c r="L703" s="7"/>
      <c r="M703" s="7"/>
      <c r="N703" s="7"/>
      <c r="O703" s="7"/>
      <c r="P703" s="7"/>
      <c r="Q703" s="7"/>
      <c r="R703" s="7"/>
    </row>
    <row r="704" spans="1:18" ht="13.2">
      <c r="A704" s="7"/>
      <c r="B704" s="7"/>
      <c r="C704" s="7"/>
      <c r="D704" s="7"/>
      <c r="E704" s="7"/>
      <c r="F704" s="7"/>
      <c r="G704" s="7"/>
      <c r="H704" s="7"/>
      <c r="I704" s="7"/>
      <c r="J704" s="7"/>
      <c r="K704" s="7"/>
      <c r="L704" s="7"/>
      <c r="M704" s="7"/>
      <c r="N704" s="7"/>
      <c r="O704" s="7"/>
      <c r="P704" s="7"/>
      <c r="Q704" s="7"/>
      <c r="R704" s="7"/>
    </row>
    <row r="705" spans="1:18" ht="13.2">
      <c r="A705" s="7"/>
      <c r="B705" s="7"/>
      <c r="C705" s="7"/>
      <c r="D705" s="7"/>
      <c r="E705" s="7"/>
      <c r="F705" s="7"/>
      <c r="G705" s="7"/>
      <c r="H705" s="7"/>
      <c r="I705" s="7"/>
      <c r="J705" s="7"/>
      <c r="K705" s="7"/>
      <c r="L705" s="7"/>
      <c r="M705" s="7"/>
      <c r="N705" s="7"/>
      <c r="O705" s="7"/>
      <c r="P705" s="7"/>
      <c r="Q705" s="7"/>
      <c r="R705" s="7"/>
    </row>
    <row r="706" spans="1:18" ht="13.2">
      <c r="A706" s="7"/>
      <c r="B706" s="7"/>
      <c r="C706" s="7"/>
      <c r="D706" s="7"/>
      <c r="E706" s="7"/>
      <c r="F706" s="7"/>
      <c r="G706" s="7"/>
      <c r="H706" s="7"/>
      <c r="I706" s="7"/>
      <c r="J706" s="7"/>
      <c r="K706" s="7"/>
      <c r="L706" s="7"/>
      <c r="M706" s="7"/>
      <c r="N706" s="7"/>
      <c r="O706" s="7"/>
      <c r="P706" s="7"/>
      <c r="Q706" s="7"/>
      <c r="R706" s="7"/>
    </row>
    <row r="707" spans="1:18" ht="13.2">
      <c r="A707" s="7"/>
      <c r="B707" s="7"/>
      <c r="C707" s="7"/>
      <c r="D707" s="7"/>
      <c r="E707" s="7"/>
      <c r="F707" s="7"/>
      <c r="G707" s="7"/>
      <c r="H707" s="7"/>
      <c r="I707" s="7"/>
      <c r="J707" s="7"/>
      <c r="K707" s="7"/>
      <c r="L707" s="7"/>
      <c r="M707" s="7"/>
      <c r="N707" s="7"/>
      <c r="O707" s="7"/>
      <c r="P707" s="7"/>
      <c r="Q707" s="7"/>
      <c r="R707" s="7"/>
    </row>
    <row r="708" spans="1:18" ht="13.2">
      <c r="A708" s="7"/>
      <c r="B708" s="7"/>
      <c r="C708" s="7"/>
      <c r="D708" s="7"/>
      <c r="E708" s="7"/>
      <c r="F708" s="7"/>
      <c r="G708" s="7"/>
      <c r="H708" s="7"/>
      <c r="I708" s="7"/>
      <c r="J708" s="7"/>
      <c r="K708" s="7"/>
      <c r="L708" s="7"/>
      <c r="M708" s="7"/>
      <c r="N708" s="7"/>
      <c r="O708" s="7"/>
      <c r="P708" s="7"/>
      <c r="Q708" s="7"/>
      <c r="R708" s="7"/>
    </row>
    <row r="709" spans="1:18" ht="13.2">
      <c r="A709" s="7"/>
      <c r="B709" s="7"/>
      <c r="C709" s="7"/>
      <c r="D709" s="7"/>
      <c r="E709" s="7"/>
      <c r="F709" s="7"/>
      <c r="G709" s="7"/>
      <c r="H709" s="7"/>
      <c r="I709" s="7"/>
      <c r="J709" s="7"/>
      <c r="K709" s="7"/>
      <c r="L709" s="7"/>
      <c r="M709" s="7"/>
      <c r="N709" s="7"/>
      <c r="O709" s="7"/>
      <c r="P709" s="7"/>
      <c r="Q709" s="7"/>
      <c r="R709" s="7"/>
    </row>
    <row r="710" spans="1:18" ht="13.2">
      <c r="A710" s="7"/>
      <c r="B710" s="7"/>
      <c r="C710" s="7"/>
      <c r="D710" s="7"/>
      <c r="E710" s="7"/>
      <c r="F710" s="7"/>
      <c r="G710" s="7"/>
      <c r="H710" s="7"/>
      <c r="I710" s="7"/>
      <c r="J710" s="7"/>
      <c r="K710" s="7"/>
      <c r="L710" s="7"/>
      <c r="M710" s="7"/>
      <c r="N710" s="7"/>
      <c r="O710" s="7"/>
      <c r="P710" s="7"/>
      <c r="Q710" s="7"/>
      <c r="R710" s="7"/>
    </row>
    <row r="711" spans="1:18" ht="13.2">
      <c r="A711" s="7"/>
      <c r="B711" s="7"/>
      <c r="C711" s="7"/>
      <c r="D711" s="7"/>
      <c r="E711" s="7"/>
      <c r="F711" s="7"/>
      <c r="G711" s="7"/>
      <c r="H711" s="7"/>
      <c r="I711" s="7"/>
      <c r="J711" s="7"/>
      <c r="K711" s="7"/>
      <c r="L711" s="7"/>
      <c r="M711" s="7"/>
      <c r="N711" s="7"/>
      <c r="O711" s="7"/>
      <c r="P711" s="7"/>
      <c r="Q711" s="7"/>
      <c r="R711" s="7"/>
    </row>
    <row r="712" spans="1:18" ht="13.2">
      <c r="A712" s="7"/>
      <c r="B712" s="7"/>
      <c r="C712" s="7"/>
      <c r="D712" s="7"/>
      <c r="E712" s="7"/>
      <c r="F712" s="7"/>
      <c r="G712" s="7"/>
      <c r="H712" s="7"/>
      <c r="I712" s="7"/>
      <c r="J712" s="7"/>
      <c r="K712" s="7"/>
      <c r="L712" s="7"/>
      <c r="M712" s="7"/>
      <c r="N712" s="7"/>
      <c r="O712" s="7"/>
      <c r="P712" s="7"/>
      <c r="Q712" s="7"/>
      <c r="R712" s="7"/>
    </row>
    <row r="713" spans="1:18" ht="13.2">
      <c r="A713" s="7"/>
      <c r="B713" s="7"/>
      <c r="C713" s="7"/>
      <c r="D713" s="7"/>
      <c r="E713" s="7"/>
      <c r="F713" s="7"/>
      <c r="G713" s="7"/>
      <c r="H713" s="7"/>
      <c r="I713" s="7"/>
      <c r="J713" s="7"/>
      <c r="K713" s="7"/>
      <c r="L713" s="7"/>
      <c r="M713" s="7"/>
      <c r="N713" s="7"/>
      <c r="O713" s="7"/>
      <c r="P713" s="7"/>
      <c r="Q713" s="7"/>
      <c r="R713" s="7"/>
    </row>
    <row r="714" spans="1:18" ht="13.2">
      <c r="A714" s="7"/>
      <c r="B714" s="7"/>
      <c r="C714" s="7"/>
      <c r="D714" s="7"/>
      <c r="E714" s="7"/>
      <c r="F714" s="7"/>
      <c r="G714" s="7"/>
      <c r="H714" s="7"/>
      <c r="I714" s="7"/>
      <c r="J714" s="7"/>
      <c r="K714" s="7"/>
      <c r="L714" s="7"/>
      <c r="M714" s="7"/>
      <c r="N714" s="7"/>
      <c r="O714" s="7"/>
      <c r="P714" s="7"/>
      <c r="Q714" s="7"/>
      <c r="R714" s="7"/>
    </row>
    <row r="715" spans="1:18" ht="13.2">
      <c r="A715" s="7"/>
      <c r="B715" s="7"/>
      <c r="C715" s="7"/>
      <c r="D715" s="7"/>
      <c r="E715" s="7"/>
      <c r="F715" s="7"/>
      <c r="G715" s="7"/>
      <c r="H715" s="7"/>
      <c r="I715" s="7"/>
      <c r="J715" s="7"/>
      <c r="K715" s="7"/>
      <c r="L715" s="7"/>
      <c r="M715" s="7"/>
      <c r="N715" s="7"/>
      <c r="O715" s="7"/>
      <c r="P715" s="7"/>
      <c r="Q715" s="7"/>
      <c r="R715" s="7"/>
    </row>
    <row r="716" spans="1:18" ht="13.2">
      <c r="A716" s="7"/>
      <c r="B716" s="7"/>
      <c r="C716" s="7"/>
      <c r="D716" s="7"/>
      <c r="E716" s="7"/>
      <c r="F716" s="7"/>
      <c r="G716" s="7"/>
      <c r="H716" s="7"/>
      <c r="I716" s="7"/>
      <c r="J716" s="7"/>
      <c r="K716" s="7"/>
      <c r="L716" s="7"/>
      <c r="M716" s="7"/>
      <c r="N716" s="7"/>
      <c r="O716" s="7"/>
      <c r="P716" s="7"/>
      <c r="Q716" s="7"/>
      <c r="R716" s="7"/>
    </row>
    <row r="717" spans="1:18" ht="13.2">
      <c r="A717" s="7"/>
      <c r="B717" s="7"/>
      <c r="C717" s="7"/>
      <c r="D717" s="7"/>
      <c r="E717" s="7"/>
      <c r="F717" s="7"/>
      <c r="G717" s="7"/>
      <c r="H717" s="7"/>
      <c r="I717" s="7"/>
      <c r="J717" s="7"/>
      <c r="K717" s="7"/>
      <c r="L717" s="7"/>
      <c r="M717" s="7"/>
      <c r="N717" s="7"/>
      <c r="O717" s="7"/>
      <c r="P717" s="7"/>
      <c r="Q717" s="7"/>
      <c r="R717" s="7"/>
    </row>
    <row r="718" spans="1:18" ht="13.2">
      <c r="A718" s="7"/>
      <c r="B718" s="7"/>
      <c r="C718" s="7"/>
      <c r="D718" s="7"/>
      <c r="E718" s="7"/>
      <c r="F718" s="7"/>
      <c r="G718" s="7"/>
      <c r="H718" s="7"/>
      <c r="I718" s="7"/>
      <c r="J718" s="7"/>
      <c r="K718" s="7"/>
      <c r="L718" s="7"/>
      <c r="M718" s="7"/>
      <c r="N718" s="7"/>
      <c r="O718" s="7"/>
      <c r="P718" s="7"/>
      <c r="Q718" s="7"/>
      <c r="R718" s="7"/>
    </row>
    <row r="719" spans="1:18" ht="13.2">
      <c r="A719" s="7"/>
      <c r="B719" s="7"/>
      <c r="C719" s="7"/>
      <c r="D719" s="7"/>
      <c r="E719" s="7"/>
      <c r="F719" s="7"/>
      <c r="G719" s="7"/>
      <c r="H719" s="7"/>
      <c r="I719" s="7"/>
      <c r="J719" s="7"/>
      <c r="K719" s="7"/>
      <c r="L719" s="7"/>
      <c r="M719" s="7"/>
      <c r="N719" s="7"/>
      <c r="O719" s="7"/>
      <c r="P719" s="7"/>
      <c r="Q719" s="7"/>
      <c r="R719" s="7"/>
    </row>
    <row r="720" spans="1:18" ht="13.2">
      <c r="A720" s="7"/>
      <c r="B720" s="7"/>
      <c r="C720" s="7"/>
      <c r="D720" s="7"/>
      <c r="E720" s="7"/>
      <c r="F720" s="7"/>
      <c r="G720" s="7"/>
      <c r="H720" s="7"/>
      <c r="I720" s="7"/>
      <c r="J720" s="7"/>
      <c r="K720" s="7"/>
      <c r="L720" s="7"/>
      <c r="M720" s="7"/>
      <c r="N720" s="7"/>
      <c r="O720" s="7"/>
      <c r="P720" s="7"/>
      <c r="Q720" s="7"/>
      <c r="R720" s="7"/>
    </row>
    <row r="721" spans="1:18" ht="13.2">
      <c r="A721" s="7"/>
      <c r="B721" s="7"/>
      <c r="C721" s="7"/>
      <c r="D721" s="7"/>
      <c r="E721" s="7"/>
      <c r="F721" s="7"/>
      <c r="G721" s="7"/>
      <c r="H721" s="7"/>
      <c r="I721" s="7"/>
      <c r="J721" s="7"/>
      <c r="K721" s="7"/>
      <c r="L721" s="7"/>
      <c r="M721" s="7"/>
      <c r="N721" s="7"/>
      <c r="O721" s="7"/>
      <c r="P721" s="7"/>
      <c r="Q721" s="7"/>
      <c r="R721" s="7"/>
    </row>
    <row r="722" spans="1:18" ht="13.2">
      <c r="A722" s="7"/>
      <c r="B722" s="7"/>
      <c r="C722" s="7"/>
      <c r="D722" s="7"/>
      <c r="E722" s="7"/>
      <c r="F722" s="7"/>
      <c r="G722" s="7"/>
      <c r="H722" s="7"/>
      <c r="I722" s="7"/>
      <c r="J722" s="7"/>
      <c r="K722" s="7"/>
      <c r="L722" s="7"/>
      <c r="M722" s="7"/>
      <c r="N722" s="7"/>
      <c r="O722" s="7"/>
      <c r="P722" s="7"/>
      <c r="Q722" s="7"/>
      <c r="R722" s="7"/>
    </row>
    <row r="723" spans="1:18" ht="13.2">
      <c r="A723" s="7"/>
      <c r="B723" s="7"/>
      <c r="C723" s="7"/>
      <c r="D723" s="7"/>
      <c r="E723" s="7"/>
      <c r="F723" s="7"/>
      <c r="G723" s="7"/>
      <c r="H723" s="7"/>
      <c r="I723" s="7"/>
      <c r="J723" s="7"/>
      <c r="K723" s="7"/>
      <c r="L723" s="7"/>
      <c r="M723" s="7"/>
      <c r="N723" s="7"/>
      <c r="O723" s="7"/>
      <c r="P723" s="7"/>
      <c r="Q723" s="7"/>
      <c r="R723" s="7"/>
    </row>
    <row r="724" spans="1:18" ht="13.2">
      <c r="A724" s="7"/>
      <c r="B724" s="7"/>
      <c r="C724" s="7"/>
      <c r="D724" s="7"/>
      <c r="E724" s="7"/>
      <c r="F724" s="7"/>
      <c r="G724" s="7"/>
      <c r="H724" s="7"/>
      <c r="I724" s="7"/>
      <c r="J724" s="7"/>
      <c r="K724" s="7"/>
      <c r="L724" s="7"/>
      <c r="M724" s="7"/>
      <c r="N724" s="7"/>
      <c r="O724" s="7"/>
      <c r="P724" s="7"/>
      <c r="Q724" s="7"/>
      <c r="R724" s="7"/>
    </row>
    <row r="725" spans="1:18" ht="13.2">
      <c r="A725" s="7"/>
      <c r="B725" s="7"/>
      <c r="C725" s="7"/>
      <c r="D725" s="7"/>
      <c r="E725" s="7"/>
      <c r="F725" s="7"/>
      <c r="G725" s="7"/>
      <c r="H725" s="7"/>
      <c r="I725" s="7"/>
      <c r="J725" s="7"/>
      <c r="K725" s="7"/>
      <c r="L725" s="7"/>
      <c r="M725" s="7"/>
      <c r="N725" s="7"/>
      <c r="O725" s="7"/>
      <c r="P725" s="7"/>
      <c r="Q725" s="7"/>
      <c r="R725" s="7"/>
    </row>
    <row r="726" spans="1:18" ht="13.2">
      <c r="A726" s="7"/>
      <c r="B726" s="7"/>
      <c r="C726" s="7"/>
      <c r="D726" s="7"/>
      <c r="E726" s="7"/>
      <c r="F726" s="7"/>
      <c r="G726" s="7"/>
      <c r="H726" s="7"/>
      <c r="I726" s="7"/>
      <c r="J726" s="7"/>
      <c r="K726" s="7"/>
      <c r="L726" s="7"/>
      <c r="M726" s="7"/>
      <c r="N726" s="7"/>
      <c r="O726" s="7"/>
      <c r="P726" s="7"/>
      <c r="Q726" s="7"/>
      <c r="R726" s="7"/>
    </row>
    <row r="727" spans="1:18" ht="13.2">
      <c r="A727" s="7"/>
      <c r="B727" s="7"/>
      <c r="C727" s="7"/>
      <c r="D727" s="7"/>
      <c r="E727" s="7"/>
      <c r="F727" s="7"/>
      <c r="G727" s="7"/>
      <c r="H727" s="7"/>
      <c r="I727" s="7"/>
      <c r="J727" s="7"/>
      <c r="K727" s="7"/>
      <c r="L727" s="7"/>
      <c r="M727" s="7"/>
      <c r="N727" s="7"/>
      <c r="O727" s="7"/>
      <c r="P727" s="7"/>
      <c r="Q727" s="7"/>
      <c r="R727" s="7"/>
    </row>
    <row r="728" spans="1:18" ht="13.2">
      <c r="A728" s="7"/>
      <c r="B728" s="7"/>
      <c r="C728" s="7"/>
      <c r="D728" s="7"/>
      <c r="E728" s="7"/>
      <c r="F728" s="7"/>
      <c r="G728" s="7"/>
      <c r="H728" s="7"/>
      <c r="I728" s="7"/>
      <c r="J728" s="7"/>
      <c r="K728" s="7"/>
      <c r="L728" s="7"/>
      <c r="M728" s="7"/>
      <c r="N728" s="7"/>
      <c r="O728" s="7"/>
      <c r="P728" s="7"/>
      <c r="Q728" s="7"/>
      <c r="R728" s="7"/>
    </row>
    <row r="729" spans="1:18" ht="13.2">
      <c r="A729" s="7"/>
      <c r="B729" s="7"/>
      <c r="C729" s="7"/>
      <c r="D729" s="7"/>
      <c r="E729" s="7"/>
      <c r="F729" s="7"/>
      <c r="G729" s="7"/>
      <c r="H729" s="7"/>
      <c r="I729" s="7"/>
      <c r="J729" s="7"/>
      <c r="K729" s="7"/>
      <c r="L729" s="7"/>
      <c r="M729" s="7"/>
      <c r="N729" s="7"/>
      <c r="O729" s="7"/>
      <c r="P729" s="7"/>
      <c r="Q729" s="7"/>
      <c r="R729" s="7"/>
    </row>
    <row r="730" spans="1:18" ht="13.2">
      <c r="A730" s="7"/>
      <c r="B730" s="7"/>
      <c r="C730" s="7"/>
      <c r="D730" s="7"/>
      <c r="E730" s="7"/>
      <c r="F730" s="7"/>
      <c r="G730" s="7"/>
      <c r="H730" s="7"/>
      <c r="I730" s="7"/>
      <c r="J730" s="7"/>
      <c r="K730" s="7"/>
      <c r="L730" s="7"/>
      <c r="M730" s="7"/>
      <c r="N730" s="7"/>
      <c r="O730" s="7"/>
      <c r="P730" s="7"/>
      <c r="Q730" s="7"/>
      <c r="R730" s="7"/>
    </row>
    <row r="731" spans="1:18" ht="13.2">
      <c r="A731" s="7"/>
      <c r="B731" s="7"/>
      <c r="C731" s="7"/>
      <c r="D731" s="7"/>
      <c r="E731" s="7"/>
      <c r="F731" s="7"/>
      <c r="G731" s="7"/>
      <c r="H731" s="7"/>
      <c r="I731" s="7"/>
      <c r="J731" s="7"/>
      <c r="K731" s="7"/>
      <c r="L731" s="7"/>
      <c r="M731" s="7"/>
      <c r="N731" s="7"/>
      <c r="O731" s="7"/>
      <c r="P731" s="7"/>
      <c r="Q731" s="7"/>
      <c r="R731" s="7"/>
    </row>
    <row r="732" spans="1:18" ht="13.2">
      <c r="A732" s="7"/>
      <c r="B732" s="7"/>
      <c r="C732" s="7"/>
      <c r="D732" s="7"/>
      <c r="E732" s="7"/>
      <c r="F732" s="7"/>
      <c r="G732" s="7"/>
      <c r="H732" s="7"/>
      <c r="I732" s="7"/>
      <c r="J732" s="7"/>
      <c r="K732" s="7"/>
      <c r="L732" s="7"/>
      <c r="M732" s="7"/>
      <c r="N732" s="7"/>
      <c r="O732" s="7"/>
      <c r="P732" s="7"/>
      <c r="Q732" s="7"/>
      <c r="R732" s="7"/>
    </row>
    <row r="733" spans="1:18" ht="13.2">
      <c r="A733" s="7"/>
      <c r="B733" s="7"/>
      <c r="C733" s="7"/>
      <c r="D733" s="7"/>
      <c r="E733" s="7"/>
      <c r="F733" s="7"/>
      <c r="G733" s="7"/>
      <c r="H733" s="7"/>
      <c r="I733" s="7"/>
      <c r="J733" s="7"/>
      <c r="K733" s="7"/>
      <c r="L733" s="7"/>
      <c r="M733" s="7"/>
      <c r="N733" s="7"/>
      <c r="O733" s="7"/>
      <c r="P733" s="7"/>
      <c r="Q733" s="7"/>
      <c r="R733" s="7"/>
    </row>
    <row r="734" spans="1:18" ht="13.2">
      <c r="A734" s="7"/>
      <c r="B734" s="7"/>
      <c r="C734" s="7"/>
      <c r="D734" s="7"/>
      <c r="E734" s="7"/>
      <c r="F734" s="7"/>
      <c r="G734" s="7"/>
      <c r="H734" s="7"/>
      <c r="I734" s="7"/>
      <c r="J734" s="7"/>
      <c r="K734" s="7"/>
      <c r="L734" s="7"/>
      <c r="M734" s="7"/>
      <c r="N734" s="7"/>
      <c r="O734" s="7"/>
      <c r="P734" s="7"/>
      <c r="Q734" s="7"/>
      <c r="R734" s="7"/>
    </row>
    <row r="735" spans="1:18" ht="13.2">
      <c r="A735" s="7"/>
      <c r="B735" s="7"/>
      <c r="C735" s="7"/>
      <c r="D735" s="7"/>
      <c r="E735" s="7"/>
      <c r="F735" s="7"/>
      <c r="G735" s="7"/>
      <c r="H735" s="7"/>
      <c r="I735" s="7"/>
      <c r="J735" s="7"/>
      <c r="K735" s="7"/>
      <c r="L735" s="7"/>
      <c r="M735" s="7"/>
      <c r="N735" s="7"/>
      <c r="O735" s="7"/>
      <c r="P735" s="7"/>
      <c r="Q735" s="7"/>
      <c r="R735" s="7"/>
    </row>
    <row r="736" spans="1:18" ht="13.2">
      <c r="A736" s="7"/>
      <c r="B736" s="7"/>
      <c r="C736" s="7"/>
      <c r="D736" s="7"/>
      <c r="E736" s="7"/>
      <c r="F736" s="7"/>
      <c r="G736" s="7"/>
      <c r="H736" s="7"/>
      <c r="I736" s="7"/>
      <c r="J736" s="7"/>
      <c r="K736" s="7"/>
      <c r="L736" s="7"/>
      <c r="M736" s="7"/>
      <c r="N736" s="7"/>
      <c r="O736" s="7"/>
      <c r="P736" s="7"/>
      <c r="Q736" s="7"/>
      <c r="R736" s="7"/>
    </row>
    <row r="737" spans="1:18" ht="13.2">
      <c r="A737" s="7"/>
      <c r="B737" s="7"/>
      <c r="C737" s="7"/>
      <c r="D737" s="7"/>
      <c r="E737" s="7"/>
      <c r="F737" s="7"/>
      <c r="G737" s="7"/>
      <c r="H737" s="7"/>
      <c r="I737" s="7"/>
      <c r="J737" s="7"/>
      <c r="K737" s="7"/>
      <c r="L737" s="7"/>
      <c r="M737" s="7"/>
      <c r="N737" s="7"/>
      <c r="O737" s="7"/>
      <c r="P737" s="7"/>
      <c r="Q737" s="7"/>
      <c r="R737" s="7"/>
    </row>
    <row r="738" spans="1:18" ht="13.2">
      <c r="A738" s="7"/>
      <c r="B738" s="7"/>
      <c r="C738" s="7"/>
      <c r="D738" s="7"/>
      <c r="E738" s="7"/>
      <c r="F738" s="7"/>
      <c r="G738" s="7"/>
      <c r="H738" s="7"/>
      <c r="I738" s="7"/>
      <c r="J738" s="7"/>
      <c r="K738" s="7"/>
      <c r="L738" s="7"/>
      <c r="M738" s="7"/>
      <c r="N738" s="7"/>
      <c r="O738" s="7"/>
      <c r="P738" s="7"/>
      <c r="Q738" s="7"/>
      <c r="R738" s="7"/>
    </row>
    <row r="739" spans="1:18" ht="13.2">
      <c r="A739" s="7"/>
      <c r="B739" s="7"/>
      <c r="C739" s="7"/>
      <c r="D739" s="7"/>
      <c r="E739" s="7"/>
      <c r="F739" s="7"/>
      <c r="G739" s="7"/>
      <c r="H739" s="7"/>
      <c r="I739" s="7"/>
      <c r="J739" s="7"/>
      <c r="K739" s="7"/>
      <c r="L739" s="7"/>
      <c r="M739" s="7"/>
      <c r="N739" s="7"/>
      <c r="O739" s="7"/>
      <c r="P739" s="7"/>
      <c r="Q739" s="7"/>
      <c r="R739" s="7"/>
    </row>
    <row r="740" spans="1:18" ht="13.2">
      <c r="A740" s="7"/>
      <c r="B740" s="7"/>
      <c r="C740" s="7"/>
      <c r="D740" s="7"/>
      <c r="E740" s="7"/>
      <c r="F740" s="7"/>
      <c r="G740" s="7"/>
      <c r="H740" s="7"/>
      <c r="I740" s="7"/>
      <c r="J740" s="7"/>
      <c r="K740" s="7"/>
      <c r="L740" s="7"/>
      <c r="M740" s="7"/>
      <c r="N740" s="7"/>
      <c r="O740" s="7"/>
      <c r="P740" s="7"/>
      <c r="Q740" s="7"/>
      <c r="R740" s="7"/>
    </row>
    <row r="741" spans="1:18" ht="13.2">
      <c r="A741" s="7"/>
      <c r="B741" s="7"/>
      <c r="C741" s="7"/>
      <c r="D741" s="7"/>
      <c r="E741" s="7"/>
      <c r="F741" s="7"/>
      <c r="G741" s="7"/>
      <c r="H741" s="7"/>
      <c r="I741" s="7"/>
      <c r="J741" s="7"/>
      <c r="K741" s="7"/>
      <c r="L741" s="7"/>
      <c r="M741" s="7"/>
      <c r="N741" s="7"/>
      <c r="O741" s="7"/>
      <c r="P741" s="7"/>
      <c r="Q741" s="7"/>
      <c r="R741" s="7"/>
    </row>
    <row r="742" spans="1:18" ht="13.2">
      <c r="A742" s="7"/>
      <c r="B742" s="7"/>
      <c r="C742" s="7"/>
      <c r="D742" s="7"/>
      <c r="E742" s="7"/>
      <c r="F742" s="7"/>
      <c r="G742" s="7"/>
      <c r="H742" s="7"/>
      <c r="I742" s="7"/>
      <c r="J742" s="7"/>
      <c r="K742" s="7"/>
      <c r="L742" s="7"/>
      <c r="M742" s="7"/>
      <c r="N742" s="7"/>
      <c r="O742" s="7"/>
      <c r="P742" s="7"/>
      <c r="Q742" s="7"/>
      <c r="R742" s="7"/>
    </row>
    <row r="743" spans="1:18" ht="13.2">
      <c r="A743" s="7"/>
      <c r="B743" s="7"/>
      <c r="C743" s="7"/>
      <c r="D743" s="7"/>
      <c r="E743" s="7"/>
      <c r="F743" s="7"/>
      <c r="G743" s="7"/>
      <c r="H743" s="7"/>
      <c r="I743" s="7"/>
      <c r="J743" s="7"/>
      <c r="K743" s="7"/>
      <c r="L743" s="7"/>
      <c r="M743" s="7"/>
      <c r="N743" s="7"/>
      <c r="O743" s="7"/>
      <c r="P743" s="7"/>
      <c r="Q743" s="7"/>
      <c r="R743" s="7"/>
    </row>
    <row r="744" spans="1:18" ht="13.2">
      <c r="A744" s="7"/>
      <c r="B744" s="7"/>
      <c r="C744" s="7"/>
      <c r="D744" s="7"/>
      <c r="E744" s="7"/>
      <c r="F744" s="7"/>
      <c r="G744" s="7"/>
      <c r="H744" s="7"/>
      <c r="I744" s="7"/>
      <c r="J744" s="7"/>
      <c r="K744" s="7"/>
      <c r="L744" s="7"/>
      <c r="M744" s="7"/>
      <c r="N744" s="7"/>
      <c r="O744" s="7"/>
      <c r="P744" s="7"/>
      <c r="Q744" s="7"/>
      <c r="R744" s="7"/>
    </row>
    <row r="745" spans="1:18" ht="13.2">
      <c r="A745" s="7"/>
      <c r="B745" s="7"/>
      <c r="C745" s="7"/>
      <c r="D745" s="7"/>
      <c r="E745" s="7"/>
      <c r="F745" s="7"/>
      <c r="G745" s="7"/>
      <c r="H745" s="7"/>
      <c r="I745" s="7"/>
      <c r="J745" s="7"/>
      <c r="K745" s="7"/>
      <c r="L745" s="7"/>
      <c r="M745" s="7"/>
      <c r="N745" s="7"/>
      <c r="O745" s="7"/>
      <c r="P745" s="7"/>
      <c r="Q745" s="7"/>
      <c r="R745" s="7"/>
    </row>
    <row r="746" spans="1:18" ht="13.2">
      <c r="A746" s="7"/>
      <c r="B746" s="7"/>
      <c r="C746" s="7"/>
      <c r="D746" s="7"/>
      <c r="E746" s="7"/>
      <c r="F746" s="7"/>
      <c r="G746" s="7"/>
      <c r="H746" s="7"/>
      <c r="I746" s="7"/>
      <c r="J746" s="7"/>
      <c r="K746" s="7"/>
      <c r="L746" s="7"/>
      <c r="M746" s="7"/>
      <c r="N746" s="7"/>
      <c r="O746" s="7"/>
      <c r="P746" s="7"/>
      <c r="Q746" s="7"/>
      <c r="R746" s="7"/>
    </row>
    <row r="747" spans="1:18" ht="13.2">
      <c r="A747" s="7"/>
      <c r="B747" s="7"/>
      <c r="C747" s="7"/>
      <c r="D747" s="7"/>
      <c r="E747" s="7"/>
      <c r="F747" s="7"/>
      <c r="G747" s="7"/>
      <c r="H747" s="7"/>
      <c r="I747" s="7"/>
      <c r="J747" s="7"/>
      <c r="K747" s="7"/>
      <c r="L747" s="7"/>
      <c r="M747" s="7"/>
      <c r="N747" s="7"/>
      <c r="O747" s="7"/>
      <c r="P747" s="7"/>
      <c r="Q747" s="7"/>
      <c r="R747" s="7"/>
    </row>
    <row r="748" spans="1:18" ht="13.2">
      <c r="A748" s="7"/>
      <c r="B748" s="7"/>
      <c r="C748" s="7"/>
      <c r="D748" s="7"/>
      <c r="E748" s="7"/>
      <c r="F748" s="7"/>
      <c r="G748" s="7"/>
      <c r="H748" s="7"/>
      <c r="I748" s="7"/>
      <c r="J748" s="7"/>
      <c r="K748" s="7"/>
      <c r="L748" s="7"/>
      <c r="M748" s="7"/>
      <c r="N748" s="7"/>
      <c r="O748" s="7"/>
      <c r="P748" s="7"/>
      <c r="Q748" s="7"/>
      <c r="R748" s="7"/>
    </row>
    <row r="749" spans="1:18" ht="13.2">
      <c r="A749" s="7"/>
      <c r="B749" s="7"/>
      <c r="C749" s="7"/>
      <c r="D749" s="7"/>
      <c r="E749" s="7"/>
      <c r="F749" s="7"/>
      <c r="G749" s="7"/>
      <c r="H749" s="7"/>
      <c r="I749" s="7"/>
      <c r="J749" s="7"/>
      <c r="K749" s="7"/>
      <c r="L749" s="7"/>
      <c r="M749" s="7"/>
      <c r="N749" s="7"/>
      <c r="O749" s="7"/>
      <c r="P749" s="7"/>
      <c r="Q749" s="7"/>
      <c r="R749" s="7"/>
    </row>
    <row r="750" spans="1:18" ht="13.2">
      <c r="A750" s="7"/>
      <c r="B750" s="7"/>
      <c r="C750" s="7"/>
      <c r="D750" s="7"/>
      <c r="E750" s="7"/>
      <c r="F750" s="7"/>
      <c r="G750" s="7"/>
      <c r="H750" s="7"/>
      <c r="I750" s="7"/>
      <c r="J750" s="7"/>
      <c r="K750" s="7"/>
      <c r="L750" s="7"/>
      <c r="M750" s="7"/>
      <c r="N750" s="7"/>
      <c r="O750" s="7"/>
      <c r="P750" s="7"/>
      <c r="Q750" s="7"/>
      <c r="R750" s="7"/>
    </row>
    <row r="751" spans="1:18" ht="13.2">
      <c r="A751" s="7"/>
      <c r="B751" s="7"/>
      <c r="C751" s="7"/>
      <c r="D751" s="7"/>
      <c r="E751" s="7"/>
      <c r="F751" s="7"/>
      <c r="G751" s="7"/>
      <c r="H751" s="7"/>
      <c r="I751" s="7"/>
      <c r="J751" s="7"/>
      <c r="K751" s="7"/>
      <c r="L751" s="7"/>
      <c r="M751" s="7"/>
      <c r="N751" s="7"/>
      <c r="O751" s="7"/>
      <c r="P751" s="7"/>
      <c r="Q751" s="7"/>
      <c r="R751" s="7"/>
    </row>
    <row r="752" spans="1:18" ht="13.2">
      <c r="A752" s="7"/>
      <c r="B752" s="7"/>
      <c r="C752" s="7"/>
      <c r="D752" s="7"/>
      <c r="E752" s="7"/>
      <c r="F752" s="7"/>
      <c r="G752" s="7"/>
      <c r="H752" s="7"/>
      <c r="I752" s="7"/>
      <c r="J752" s="7"/>
      <c r="K752" s="7"/>
      <c r="L752" s="7"/>
      <c r="M752" s="7"/>
      <c r="N752" s="7"/>
      <c r="O752" s="7"/>
      <c r="P752" s="7"/>
      <c r="Q752" s="7"/>
      <c r="R752" s="7"/>
    </row>
  </sheetData>
  <mergeCells count="9">
    <mergeCell ref="A3:R3"/>
    <mergeCell ref="A6:A7"/>
    <mergeCell ref="B6:B7"/>
    <mergeCell ref="C6:C7"/>
    <mergeCell ref="D6:F6"/>
    <mergeCell ref="G6:I6"/>
    <mergeCell ref="J6:L6"/>
    <mergeCell ref="M6:O6"/>
    <mergeCell ref="P6:R6"/>
  </mergeCells>
  <hyperlinks>
    <hyperlink ref="A1" location="Índice!A1" display="Volver al Índice" xr:uid="{47FFD6CC-D29E-473B-9F39-291B537E9072}"/>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3D4DB-540E-470D-8E90-E59D1802BCF9}">
  <sheetPr>
    <pageSetUpPr fitToPage="1"/>
  </sheetPr>
  <dimension ref="A1:AC107"/>
  <sheetViews>
    <sheetView showGridLines="0" zoomScaleNormal="100" workbookViewId="0"/>
  </sheetViews>
  <sheetFormatPr baseColWidth="10" defaultColWidth="11.44140625" defaultRowHeight="13.2"/>
  <cols>
    <col min="1" max="1" width="3.5546875" style="7" customWidth="1"/>
    <col min="2" max="2" width="9.44140625" style="7" bestFit="1" customWidth="1"/>
    <col min="3" max="3" width="3.5546875" style="7" customWidth="1"/>
    <col min="4" max="4" width="9.44140625" style="7" customWidth="1"/>
    <col min="5" max="5" width="1.5546875" style="7" customWidth="1"/>
    <col min="6" max="6" width="11.109375" style="7" customWidth="1"/>
    <col min="7" max="7" width="2" style="7" customWidth="1"/>
    <col min="8" max="8" width="11" style="7" customWidth="1"/>
    <col min="9" max="9" width="1.88671875" style="7" customWidth="1"/>
    <col min="10" max="10" width="10.44140625" style="7" bestFit="1" customWidth="1"/>
    <col min="11" max="11" width="1.5546875" style="7" customWidth="1"/>
    <col min="12" max="12" width="8.5546875" style="7" customWidth="1"/>
    <col min="13" max="13" width="1.5546875" style="7" customWidth="1"/>
    <col min="14" max="14" width="8.5546875" style="7" customWidth="1"/>
    <col min="15" max="15" width="1.5546875" style="7" customWidth="1"/>
    <col min="16" max="16" width="10.5546875" style="7" bestFit="1" customWidth="1"/>
    <col min="17" max="17" width="1.44140625" style="7" customWidth="1"/>
    <col min="18" max="18" width="10.44140625" style="7" customWidth="1"/>
    <col min="19" max="19" width="1.44140625" style="7" customWidth="1"/>
    <col min="20" max="20" width="10.5546875" style="7" bestFit="1" customWidth="1"/>
    <col min="21" max="256" width="11.44140625" style="7"/>
    <col min="257" max="257" width="3.5546875" style="7" customWidth="1"/>
    <col min="258" max="258" width="9.44140625" style="7" bestFit="1" customWidth="1"/>
    <col min="259" max="259" width="3.5546875" style="7" customWidth="1"/>
    <col min="260" max="260" width="9.44140625" style="7" customWidth="1"/>
    <col min="261" max="261" width="1.5546875" style="7" customWidth="1"/>
    <col min="262" max="262" width="11.109375" style="7" customWidth="1"/>
    <col min="263" max="263" width="2" style="7" customWidth="1"/>
    <col min="264" max="264" width="11" style="7" customWidth="1"/>
    <col min="265" max="265" width="1.88671875" style="7" customWidth="1"/>
    <col min="266" max="266" width="10.44140625" style="7" bestFit="1" customWidth="1"/>
    <col min="267" max="267" width="1.5546875" style="7" customWidth="1"/>
    <col min="268" max="268" width="8.5546875" style="7" customWidth="1"/>
    <col min="269" max="269" width="1.5546875" style="7" customWidth="1"/>
    <col min="270" max="270" width="8.5546875" style="7" customWidth="1"/>
    <col min="271" max="271" width="1.5546875" style="7" customWidth="1"/>
    <col min="272" max="272" width="10.5546875" style="7" bestFit="1" customWidth="1"/>
    <col min="273" max="273" width="1.44140625" style="7" customWidth="1"/>
    <col min="274" max="274" width="10.44140625" style="7" customWidth="1"/>
    <col min="275" max="275" width="1.44140625" style="7" customWidth="1"/>
    <col min="276" max="276" width="10.5546875" style="7" bestFit="1" customWidth="1"/>
    <col min="277" max="512" width="11.44140625" style="7"/>
    <col min="513" max="513" width="3.5546875" style="7" customWidth="1"/>
    <col min="514" max="514" width="9.44140625" style="7" bestFit="1" customWidth="1"/>
    <col min="515" max="515" width="3.5546875" style="7" customWidth="1"/>
    <col min="516" max="516" width="9.44140625" style="7" customWidth="1"/>
    <col min="517" max="517" width="1.5546875" style="7" customWidth="1"/>
    <col min="518" max="518" width="11.109375" style="7" customWidth="1"/>
    <col min="519" max="519" width="2" style="7" customWidth="1"/>
    <col min="520" max="520" width="11" style="7" customWidth="1"/>
    <col min="521" max="521" width="1.88671875" style="7" customWidth="1"/>
    <col min="522" max="522" width="10.44140625" style="7" bestFit="1" customWidth="1"/>
    <col min="523" max="523" width="1.5546875" style="7" customWidth="1"/>
    <col min="524" max="524" width="8.5546875" style="7" customWidth="1"/>
    <col min="525" max="525" width="1.5546875" style="7" customWidth="1"/>
    <col min="526" max="526" width="8.5546875" style="7" customWidth="1"/>
    <col min="527" max="527" width="1.5546875" style="7" customWidth="1"/>
    <col min="528" max="528" width="10.5546875" style="7" bestFit="1" customWidth="1"/>
    <col min="529" max="529" width="1.44140625" style="7" customWidth="1"/>
    <col min="530" max="530" width="10.44140625" style="7" customWidth="1"/>
    <col min="531" max="531" width="1.44140625" style="7" customWidth="1"/>
    <col min="532" max="532" width="10.5546875" style="7" bestFit="1" customWidth="1"/>
    <col min="533" max="768" width="11.44140625" style="7"/>
    <col min="769" max="769" width="3.5546875" style="7" customWidth="1"/>
    <col min="770" max="770" width="9.44140625" style="7" bestFit="1" customWidth="1"/>
    <col min="771" max="771" width="3.5546875" style="7" customWidth="1"/>
    <col min="772" max="772" width="9.44140625" style="7" customWidth="1"/>
    <col min="773" max="773" width="1.5546875" style="7" customWidth="1"/>
    <col min="774" max="774" width="11.109375" style="7" customWidth="1"/>
    <col min="775" max="775" width="2" style="7" customWidth="1"/>
    <col min="776" max="776" width="11" style="7" customWidth="1"/>
    <col min="777" max="777" width="1.88671875" style="7" customWidth="1"/>
    <col min="778" max="778" width="10.44140625" style="7" bestFit="1" customWidth="1"/>
    <col min="779" max="779" width="1.5546875" style="7" customWidth="1"/>
    <col min="780" max="780" width="8.5546875" style="7" customWidth="1"/>
    <col min="781" max="781" width="1.5546875" style="7" customWidth="1"/>
    <col min="782" max="782" width="8.5546875" style="7" customWidth="1"/>
    <col min="783" max="783" width="1.5546875" style="7" customWidth="1"/>
    <col min="784" max="784" width="10.5546875" style="7" bestFit="1" customWidth="1"/>
    <col min="785" max="785" width="1.44140625" style="7" customWidth="1"/>
    <col min="786" max="786" width="10.44140625" style="7" customWidth="1"/>
    <col min="787" max="787" width="1.44140625" style="7" customWidth="1"/>
    <col min="788" max="788" width="10.5546875" style="7" bestFit="1" customWidth="1"/>
    <col min="789" max="1024" width="11.44140625" style="7"/>
    <col min="1025" max="1025" width="3.5546875" style="7" customWidth="1"/>
    <col min="1026" max="1026" width="9.44140625" style="7" bestFit="1" customWidth="1"/>
    <col min="1027" max="1027" width="3.5546875" style="7" customWidth="1"/>
    <col min="1028" max="1028" width="9.44140625" style="7" customWidth="1"/>
    <col min="1029" max="1029" width="1.5546875" style="7" customWidth="1"/>
    <col min="1030" max="1030" width="11.109375" style="7" customWidth="1"/>
    <col min="1031" max="1031" width="2" style="7" customWidth="1"/>
    <col min="1032" max="1032" width="11" style="7" customWidth="1"/>
    <col min="1033" max="1033" width="1.88671875" style="7" customWidth="1"/>
    <col min="1034" max="1034" width="10.44140625" style="7" bestFit="1" customWidth="1"/>
    <col min="1035" max="1035" width="1.5546875" style="7" customWidth="1"/>
    <col min="1036" max="1036" width="8.5546875" style="7" customWidth="1"/>
    <col min="1037" max="1037" width="1.5546875" style="7" customWidth="1"/>
    <col min="1038" max="1038" width="8.5546875" style="7" customWidth="1"/>
    <col min="1039" max="1039" width="1.5546875" style="7" customWidth="1"/>
    <col min="1040" max="1040" width="10.5546875" style="7" bestFit="1" customWidth="1"/>
    <col min="1041" max="1041" width="1.44140625" style="7" customWidth="1"/>
    <col min="1042" max="1042" width="10.44140625" style="7" customWidth="1"/>
    <col min="1043" max="1043" width="1.44140625" style="7" customWidth="1"/>
    <col min="1044" max="1044" width="10.5546875" style="7" bestFit="1" customWidth="1"/>
    <col min="1045" max="1280" width="11.44140625" style="7"/>
    <col min="1281" max="1281" width="3.5546875" style="7" customWidth="1"/>
    <col min="1282" max="1282" width="9.44140625" style="7" bestFit="1" customWidth="1"/>
    <col min="1283" max="1283" width="3.5546875" style="7" customWidth="1"/>
    <col min="1284" max="1284" width="9.44140625" style="7" customWidth="1"/>
    <col min="1285" max="1285" width="1.5546875" style="7" customWidth="1"/>
    <col min="1286" max="1286" width="11.109375" style="7" customWidth="1"/>
    <col min="1287" max="1287" width="2" style="7" customWidth="1"/>
    <col min="1288" max="1288" width="11" style="7" customWidth="1"/>
    <col min="1289" max="1289" width="1.88671875" style="7" customWidth="1"/>
    <col min="1290" max="1290" width="10.44140625" style="7" bestFit="1" customWidth="1"/>
    <col min="1291" max="1291" width="1.5546875" style="7" customWidth="1"/>
    <col min="1292" max="1292" width="8.5546875" style="7" customWidth="1"/>
    <col min="1293" max="1293" width="1.5546875" style="7" customWidth="1"/>
    <col min="1294" max="1294" width="8.5546875" style="7" customWidth="1"/>
    <col min="1295" max="1295" width="1.5546875" style="7" customWidth="1"/>
    <col min="1296" max="1296" width="10.5546875" style="7" bestFit="1" customWidth="1"/>
    <col min="1297" max="1297" width="1.44140625" style="7" customWidth="1"/>
    <col min="1298" max="1298" width="10.44140625" style="7" customWidth="1"/>
    <col min="1299" max="1299" width="1.44140625" style="7" customWidth="1"/>
    <col min="1300" max="1300" width="10.5546875" style="7" bestFit="1" customWidth="1"/>
    <col min="1301" max="1536" width="11.44140625" style="7"/>
    <col min="1537" max="1537" width="3.5546875" style="7" customWidth="1"/>
    <col min="1538" max="1538" width="9.44140625" style="7" bestFit="1" customWidth="1"/>
    <col min="1539" max="1539" width="3.5546875" style="7" customWidth="1"/>
    <col min="1540" max="1540" width="9.44140625" style="7" customWidth="1"/>
    <col min="1541" max="1541" width="1.5546875" style="7" customWidth="1"/>
    <col min="1542" max="1542" width="11.109375" style="7" customWidth="1"/>
    <col min="1543" max="1543" width="2" style="7" customWidth="1"/>
    <col min="1544" max="1544" width="11" style="7" customWidth="1"/>
    <col min="1545" max="1545" width="1.88671875" style="7" customWidth="1"/>
    <col min="1546" max="1546" width="10.44140625" style="7" bestFit="1" customWidth="1"/>
    <col min="1547" max="1547" width="1.5546875" style="7" customWidth="1"/>
    <col min="1548" max="1548" width="8.5546875" style="7" customWidth="1"/>
    <col min="1549" max="1549" width="1.5546875" style="7" customWidth="1"/>
    <col min="1550" max="1550" width="8.5546875" style="7" customWidth="1"/>
    <col min="1551" max="1551" width="1.5546875" style="7" customWidth="1"/>
    <col min="1552" max="1552" width="10.5546875" style="7" bestFit="1" customWidth="1"/>
    <col min="1553" max="1553" width="1.44140625" style="7" customWidth="1"/>
    <col min="1554" max="1554" width="10.44140625" style="7" customWidth="1"/>
    <col min="1555" max="1555" width="1.44140625" style="7" customWidth="1"/>
    <col min="1556" max="1556" width="10.5546875" style="7" bestFit="1" customWidth="1"/>
    <col min="1557" max="1792" width="11.44140625" style="7"/>
    <col min="1793" max="1793" width="3.5546875" style="7" customWidth="1"/>
    <col min="1794" max="1794" width="9.44140625" style="7" bestFit="1" customWidth="1"/>
    <col min="1795" max="1795" width="3.5546875" style="7" customWidth="1"/>
    <col min="1796" max="1796" width="9.44140625" style="7" customWidth="1"/>
    <col min="1797" max="1797" width="1.5546875" style="7" customWidth="1"/>
    <col min="1798" max="1798" width="11.109375" style="7" customWidth="1"/>
    <col min="1799" max="1799" width="2" style="7" customWidth="1"/>
    <col min="1800" max="1800" width="11" style="7" customWidth="1"/>
    <col min="1801" max="1801" width="1.88671875" style="7" customWidth="1"/>
    <col min="1802" max="1802" width="10.44140625" style="7" bestFit="1" customWidth="1"/>
    <col min="1803" max="1803" width="1.5546875" style="7" customWidth="1"/>
    <col min="1804" max="1804" width="8.5546875" style="7" customWidth="1"/>
    <col min="1805" max="1805" width="1.5546875" style="7" customWidth="1"/>
    <col min="1806" max="1806" width="8.5546875" style="7" customWidth="1"/>
    <col min="1807" max="1807" width="1.5546875" style="7" customWidth="1"/>
    <col min="1808" max="1808" width="10.5546875" style="7" bestFit="1" customWidth="1"/>
    <col min="1809" max="1809" width="1.44140625" style="7" customWidth="1"/>
    <col min="1810" max="1810" width="10.44140625" style="7" customWidth="1"/>
    <col min="1811" max="1811" width="1.44140625" style="7" customWidth="1"/>
    <col min="1812" max="1812" width="10.5546875" style="7" bestFit="1" customWidth="1"/>
    <col min="1813" max="2048" width="11.44140625" style="7"/>
    <col min="2049" max="2049" width="3.5546875" style="7" customWidth="1"/>
    <col min="2050" max="2050" width="9.44140625" style="7" bestFit="1" customWidth="1"/>
    <col min="2051" max="2051" width="3.5546875" style="7" customWidth="1"/>
    <col min="2052" max="2052" width="9.44140625" style="7" customWidth="1"/>
    <col min="2053" max="2053" width="1.5546875" style="7" customWidth="1"/>
    <col min="2054" max="2054" width="11.109375" style="7" customWidth="1"/>
    <col min="2055" max="2055" width="2" style="7" customWidth="1"/>
    <col min="2056" max="2056" width="11" style="7" customWidth="1"/>
    <col min="2057" max="2057" width="1.88671875" style="7" customWidth="1"/>
    <col min="2058" max="2058" width="10.44140625" style="7" bestFit="1" customWidth="1"/>
    <col min="2059" max="2059" width="1.5546875" style="7" customWidth="1"/>
    <col min="2060" max="2060" width="8.5546875" style="7" customWidth="1"/>
    <col min="2061" max="2061" width="1.5546875" style="7" customWidth="1"/>
    <col min="2062" max="2062" width="8.5546875" style="7" customWidth="1"/>
    <col min="2063" max="2063" width="1.5546875" style="7" customWidth="1"/>
    <col min="2064" max="2064" width="10.5546875" style="7" bestFit="1" customWidth="1"/>
    <col min="2065" max="2065" width="1.44140625" style="7" customWidth="1"/>
    <col min="2066" max="2066" width="10.44140625" style="7" customWidth="1"/>
    <col min="2067" max="2067" width="1.44140625" style="7" customWidth="1"/>
    <col min="2068" max="2068" width="10.5546875" style="7" bestFit="1" customWidth="1"/>
    <col min="2069" max="2304" width="11.44140625" style="7"/>
    <col min="2305" max="2305" width="3.5546875" style="7" customWidth="1"/>
    <col min="2306" max="2306" width="9.44140625" style="7" bestFit="1" customWidth="1"/>
    <col min="2307" max="2307" width="3.5546875" style="7" customWidth="1"/>
    <col min="2308" max="2308" width="9.44140625" style="7" customWidth="1"/>
    <col min="2309" max="2309" width="1.5546875" style="7" customWidth="1"/>
    <col min="2310" max="2310" width="11.109375" style="7" customWidth="1"/>
    <col min="2311" max="2311" width="2" style="7" customWidth="1"/>
    <col min="2312" max="2312" width="11" style="7" customWidth="1"/>
    <col min="2313" max="2313" width="1.88671875" style="7" customWidth="1"/>
    <col min="2314" max="2314" width="10.44140625" style="7" bestFit="1" customWidth="1"/>
    <col min="2315" max="2315" width="1.5546875" style="7" customWidth="1"/>
    <col min="2316" max="2316" width="8.5546875" style="7" customWidth="1"/>
    <col min="2317" max="2317" width="1.5546875" style="7" customWidth="1"/>
    <col min="2318" max="2318" width="8.5546875" style="7" customWidth="1"/>
    <col min="2319" max="2319" width="1.5546875" style="7" customWidth="1"/>
    <col min="2320" max="2320" width="10.5546875" style="7" bestFit="1" customWidth="1"/>
    <col min="2321" max="2321" width="1.44140625" style="7" customWidth="1"/>
    <col min="2322" max="2322" width="10.44140625" style="7" customWidth="1"/>
    <col min="2323" max="2323" width="1.44140625" style="7" customWidth="1"/>
    <col min="2324" max="2324" width="10.5546875" style="7" bestFit="1" customWidth="1"/>
    <col min="2325" max="2560" width="11.44140625" style="7"/>
    <col min="2561" max="2561" width="3.5546875" style="7" customWidth="1"/>
    <col min="2562" max="2562" width="9.44140625" style="7" bestFit="1" customWidth="1"/>
    <col min="2563" max="2563" width="3.5546875" style="7" customWidth="1"/>
    <col min="2564" max="2564" width="9.44140625" style="7" customWidth="1"/>
    <col min="2565" max="2565" width="1.5546875" style="7" customWidth="1"/>
    <col min="2566" max="2566" width="11.109375" style="7" customWidth="1"/>
    <col min="2567" max="2567" width="2" style="7" customWidth="1"/>
    <col min="2568" max="2568" width="11" style="7" customWidth="1"/>
    <col min="2569" max="2569" width="1.88671875" style="7" customWidth="1"/>
    <col min="2570" max="2570" width="10.44140625" style="7" bestFit="1" customWidth="1"/>
    <col min="2571" max="2571" width="1.5546875" style="7" customWidth="1"/>
    <col min="2572" max="2572" width="8.5546875" style="7" customWidth="1"/>
    <col min="2573" max="2573" width="1.5546875" style="7" customWidth="1"/>
    <col min="2574" max="2574" width="8.5546875" style="7" customWidth="1"/>
    <col min="2575" max="2575" width="1.5546875" style="7" customWidth="1"/>
    <col min="2576" max="2576" width="10.5546875" style="7" bestFit="1" customWidth="1"/>
    <col min="2577" max="2577" width="1.44140625" style="7" customWidth="1"/>
    <col min="2578" max="2578" width="10.44140625" style="7" customWidth="1"/>
    <col min="2579" max="2579" width="1.44140625" style="7" customWidth="1"/>
    <col min="2580" max="2580" width="10.5546875" style="7" bestFit="1" customWidth="1"/>
    <col min="2581" max="2816" width="11.44140625" style="7"/>
    <col min="2817" max="2817" width="3.5546875" style="7" customWidth="1"/>
    <col min="2818" max="2818" width="9.44140625" style="7" bestFit="1" customWidth="1"/>
    <col min="2819" max="2819" width="3.5546875" style="7" customWidth="1"/>
    <col min="2820" max="2820" width="9.44140625" style="7" customWidth="1"/>
    <col min="2821" max="2821" width="1.5546875" style="7" customWidth="1"/>
    <col min="2822" max="2822" width="11.109375" style="7" customWidth="1"/>
    <col min="2823" max="2823" width="2" style="7" customWidth="1"/>
    <col min="2824" max="2824" width="11" style="7" customWidth="1"/>
    <col min="2825" max="2825" width="1.88671875" style="7" customWidth="1"/>
    <col min="2826" max="2826" width="10.44140625" style="7" bestFit="1" customWidth="1"/>
    <col min="2827" max="2827" width="1.5546875" style="7" customWidth="1"/>
    <col min="2828" max="2828" width="8.5546875" style="7" customWidth="1"/>
    <col min="2829" max="2829" width="1.5546875" style="7" customWidth="1"/>
    <col min="2830" max="2830" width="8.5546875" style="7" customWidth="1"/>
    <col min="2831" max="2831" width="1.5546875" style="7" customWidth="1"/>
    <col min="2832" max="2832" width="10.5546875" style="7" bestFit="1" customWidth="1"/>
    <col min="2833" max="2833" width="1.44140625" style="7" customWidth="1"/>
    <col min="2834" max="2834" width="10.44140625" style="7" customWidth="1"/>
    <col min="2835" max="2835" width="1.44140625" style="7" customWidth="1"/>
    <col min="2836" max="2836" width="10.5546875" style="7" bestFit="1" customWidth="1"/>
    <col min="2837" max="3072" width="11.44140625" style="7"/>
    <col min="3073" max="3073" width="3.5546875" style="7" customWidth="1"/>
    <col min="3074" max="3074" width="9.44140625" style="7" bestFit="1" customWidth="1"/>
    <col min="3075" max="3075" width="3.5546875" style="7" customWidth="1"/>
    <col min="3076" max="3076" width="9.44140625" style="7" customWidth="1"/>
    <col min="3077" max="3077" width="1.5546875" style="7" customWidth="1"/>
    <col min="3078" max="3078" width="11.109375" style="7" customWidth="1"/>
    <col min="3079" max="3079" width="2" style="7" customWidth="1"/>
    <col min="3080" max="3080" width="11" style="7" customWidth="1"/>
    <col min="3081" max="3081" width="1.88671875" style="7" customWidth="1"/>
    <col min="3082" max="3082" width="10.44140625" style="7" bestFit="1" customWidth="1"/>
    <col min="3083" max="3083" width="1.5546875" style="7" customWidth="1"/>
    <col min="3084" max="3084" width="8.5546875" style="7" customWidth="1"/>
    <col min="3085" max="3085" width="1.5546875" style="7" customWidth="1"/>
    <col min="3086" max="3086" width="8.5546875" style="7" customWidth="1"/>
    <col min="3087" max="3087" width="1.5546875" style="7" customWidth="1"/>
    <col min="3088" max="3088" width="10.5546875" style="7" bestFit="1" customWidth="1"/>
    <col min="3089" max="3089" width="1.44140625" style="7" customWidth="1"/>
    <col min="3090" max="3090" width="10.44140625" style="7" customWidth="1"/>
    <col min="3091" max="3091" width="1.44140625" style="7" customWidth="1"/>
    <col min="3092" max="3092" width="10.5546875" style="7" bestFit="1" customWidth="1"/>
    <col min="3093" max="3328" width="11.44140625" style="7"/>
    <col min="3329" max="3329" width="3.5546875" style="7" customWidth="1"/>
    <col min="3330" max="3330" width="9.44140625" style="7" bestFit="1" customWidth="1"/>
    <col min="3331" max="3331" width="3.5546875" style="7" customWidth="1"/>
    <col min="3332" max="3332" width="9.44140625" style="7" customWidth="1"/>
    <col min="3333" max="3333" width="1.5546875" style="7" customWidth="1"/>
    <col min="3334" max="3334" width="11.109375" style="7" customWidth="1"/>
    <col min="3335" max="3335" width="2" style="7" customWidth="1"/>
    <col min="3336" max="3336" width="11" style="7" customWidth="1"/>
    <col min="3337" max="3337" width="1.88671875" style="7" customWidth="1"/>
    <col min="3338" max="3338" width="10.44140625" style="7" bestFit="1" customWidth="1"/>
    <col min="3339" max="3339" width="1.5546875" style="7" customWidth="1"/>
    <col min="3340" max="3340" width="8.5546875" style="7" customWidth="1"/>
    <col min="3341" max="3341" width="1.5546875" style="7" customWidth="1"/>
    <col min="3342" max="3342" width="8.5546875" style="7" customWidth="1"/>
    <col min="3343" max="3343" width="1.5546875" style="7" customWidth="1"/>
    <col min="3344" max="3344" width="10.5546875" style="7" bestFit="1" customWidth="1"/>
    <col min="3345" max="3345" width="1.44140625" style="7" customWidth="1"/>
    <col min="3346" max="3346" width="10.44140625" style="7" customWidth="1"/>
    <col min="3347" max="3347" width="1.44140625" style="7" customWidth="1"/>
    <col min="3348" max="3348" width="10.5546875" style="7" bestFit="1" customWidth="1"/>
    <col min="3349" max="3584" width="11.44140625" style="7"/>
    <col min="3585" max="3585" width="3.5546875" style="7" customWidth="1"/>
    <col min="3586" max="3586" width="9.44140625" style="7" bestFit="1" customWidth="1"/>
    <col min="3587" max="3587" width="3.5546875" style="7" customWidth="1"/>
    <col min="3588" max="3588" width="9.44140625" style="7" customWidth="1"/>
    <col min="3589" max="3589" width="1.5546875" style="7" customWidth="1"/>
    <col min="3590" max="3590" width="11.109375" style="7" customWidth="1"/>
    <col min="3591" max="3591" width="2" style="7" customWidth="1"/>
    <col min="3592" max="3592" width="11" style="7" customWidth="1"/>
    <col min="3593" max="3593" width="1.88671875" style="7" customWidth="1"/>
    <col min="3594" max="3594" width="10.44140625" style="7" bestFit="1" customWidth="1"/>
    <col min="3595" max="3595" width="1.5546875" style="7" customWidth="1"/>
    <col min="3596" max="3596" width="8.5546875" style="7" customWidth="1"/>
    <col min="3597" max="3597" width="1.5546875" style="7" customWidth="1"/>
    <col min="3598" max="3598" width="8.5546875" style="7" customWidth="1"/>
    <col min="3599" max="3599" width="1.5546875" style="7" customWidth="1"/>
    <col min="3600" max="3600" width="10.5546875" style="7" bestFit="1" customWidth="1"/>
    <col min="3601" max="3601" width="1.44140625" style="7" customWidth="1"/>
    <col min="3602" max="3602" width="10.44140625" style="7" customWidth="1"/>
    <col min="3603" max="3603" width="1.44140625" style="7" customWidth="1"/>
    <col min="3604" max="3604" width="10.5546875" style="7" bestFit="1" customWidth="1"/>
    <col min="3605" max="3840" width="11.44140625" style="7"/>
    <col min="3841" max="3841" width="3.5546875" style="7" customWidth="1"/>
    <col min="3842" max="3842" width="9.44140625" style="7" bestFit="1" customWidth="1"/>
    <col min="3843" max="3843" width="3.5546875" style="7" customWidth="1"/>
    <col min="3844" max="3844" width="9.44140625" style="7" customWidth="1"/>
    <col min="3845" max="3845" width="1.5546875" style="7" customWidth="1"/>
    <col min="3846" max="3846" width="11.109375" style="7" customWidth="1"/>
    <col min="3847" max="3847" width="2" style="7" customWidth="1"/>
    <col min="3848" max="3848" width="11" style="7" customWidth="1"/>
    <col min="3849" max="3849" width="1.88671875" style="7" customWidth="1"/>
    <col min="3850" max="3850" width="10.44140625" style="7" bestFit="1" customWidth="1"/>
    <col min="3851" max="3851" width="1.5546875" style="7" customWidth="1"/>
    <col min="3852" max="3852" width="8.5546875" style="7" customWidth="1"/>
    <col min="3853" max="3853" width="1.5546875" style="7" customWidth="1"/>
    <col min="3854" max="3854" width="8.5546875" style="7" customWidth="1"/>
    <col min="3855" max="3855" width="1.5546875" style="7" customWidth="1"/>
    <col min="3856" max="3856" width="10.5546875" style="7" bestFit="1" customWidth="1"/>
    <col min="3857" max="3857" width="1.44140625" style="7" customWidth="1"/>
    <col min="3858" max="3858" width="10.44140625" style="7" customWidth="1"/>
    <col min="3859" max="3859" width="1.44140625" style="7" customWidth="1"/>
    <col min="3860" max="3860" width="10.5546875" style="7" bestFit="1" customWidth="1"/>
    <col min="3861" max="4096" width="11.44140625" style="7"/>
    <col min="4097" max="4097" width="3.5546875" style="7" customWidth="1"/>
    <col min="4098" max="4098" width="9.44140625" style="7" bestFit="1" customWidth="1"/>
    <col min="4099" max="4099" width="3.5546875" style="7" customWidth="1"/>
    <col min="4100" max="4100" width="9.44140625" style="7" customWidth="1"/>
    <col min="4101" max="4101" width="1.5546875" style="7" customWidth="1"/>
    <col min="4102" max="4102" width="11.109375" style="7" customWidth="1"/>
    <col min="4103" max="4103" width="2" style="7" customWidth="1"/>
    <col min="4104" max="4104" width="11" style="7" customWidth="1"/>
    <col min="4105" max="4105" width="1.88671875" style="7" customWidth="1"/>
    <col min="4106" max="4106" width="10.44140625" style="7" bestFit="1" customWidth="1"/>
    <col min="4107" max="4107" width="1.5546875" style="7" customWidth="1"/>
    <col min="4108" max="4108" width="8.5546875" style="7" customWidth="1"/>
    <col min="4109" max="4109" width="1.5546875" style="7" customWidth="1"/>
    <col min="4110" max="4110" width="8.5546875" style="7" customWidth="1"/>
    <col min="4111" max="4111" width="1.5546875" style="7" customWidth="1"/>
    <col min="4112" max="4112" width="10.5546875" style="7" bestFit="1" customWidth="1"/>
    <col min="4113" max="4113" width="1.44140625" style="7" customWidth="1"/>
    <col min="4114" max="4114" width="10.44140625" style="7" customWidth="1"/>
    <col min="4115" max="4115" width="1.44140625" style="7" customWidth="1"/>
    <col min="4116" max="4116" width="10.5546875" style="7" bestFit="1" customWidth="1"/>
    <col min="4117" max="4352" width="11.44140625" style="7"/>
    <col min="4353" max="4353" width="3.5546875" style="7" customWidth="1"/>
    <col min="4354" max="4354" width="9.44140625" style="7" bestFit="1" customWidth="1"/>
    <col min="4355" max="4355" width="3.5546875" style="7" customWidth="1"/>
    <col min="4356" max="4356" width="9.44140625" style="7" customWidth="1"/>
    <col min="4357" max="4357" width="1.5546875" style="7" customWidth="1"/>
    <col min="4358" max="4358" width="11.109375" style="7" customWidth="1"/>
    <col min="4359" max="4359" width="2" style="7" customWidth="1"/>
    <col min="4360" max="4360" width="11" style="7" customWidth="1"/>
    <col min="4361" max="4361" width="1.88671875" style="7" customWidth="1"/>
    <col min="4362" max="4362" width="10.44140625" style="7" bestFit="1" customWidth="1"/>
    <col min="4363" max="4363" width="1.5546875" style="7" customWidth="1"/>
    <col min="4364" max="4364" width="8.5546875" style="7" customWidth="1"/>
    <col min="4365" max="4365" width="1.5546875" style="7" customWidth="1"/>
    <col min="4366" max="4366" width="8.5546875" style="7" customWidth="1"/>
    <col min="4367" max="4367" width="1.5546875" style="7" customWidth="1"/>
    <col min="4368" max="4368" width="10.5546875" style="7" bestFit="1" customWidth="1"/>
    <col min="4369" max="4369" width="1.44140625" style="7" customWidth="1"/>
    <col min="4370" max="4370" width="10.44140625" style="7" customWidth="1"/>
    <col min="4371" max="4371" width="1.44140625" style="7" customWidth="1"/>
    <col min="4372" max="4372" width="10.5546875" style="7" bestFit="1" customWidth="1"/>
    <col min="4373" max="4608" width="11.44140625" style="7"/>
    <col min="4609" max="4609" width="3.5546875" style="7" customWidth="1"/>
    <col min="4610" max="4610" width="9.44140625" style="7" bestFit="1" customWidth="1"/>
    <col min="4611" max="4611" width="3.5546875" style="7" customWidth="1"/>
    <col min="4612" max="4612" width="9.44140625" style="7" customWidth="1"/>
    <col min="4613" max="4613" width="1.5546875" style="7" customWidth="1"/>
    <col min="4614" max="4614" width="11.109375" style="7" customWidth="1"/>
    <col min="4615" max="4615" width="2" style="7" customWidth="1"/>
    <col min="4616" max="4616" width="11" style="7" customWidth="1"/>
    <col min="4617" max="4617" width="1.88671875" style="7" customWidth="1"/>
    <col min="4618" max="4618" width="10.44140625" style="7" bestFit="1" customWidth="1"/>
    <col min="4619" max="4619" width="1.5546875" style="7" customWidth="1"/>
    <col min="4620" max="4620" width="8.5546875" style="7" customWidth="1"/>
    <col min="4621" max="4621" width="1.5546875" style="7" customWidth="1"/>
    <col min="4622" max="4622" width="8.5546875" style="7" customWidth="1"/>
    <col min="4623" max="4623" width="1.5546875" style="7" customWidth="1"/>
    <col min="4624" max="4624" width="10.5546875" style="7" bestFit="1" customWidth="1"/>
    <col min="4625" max="4625" width="1.44140625" style="7" customWidth="1"/>
    <col min="4626" max="4626" width="10.44140625" style="7" customWidth="1"/>
    <col min="4627" max="4627" width="1.44140625" style="7" customWidth="1"/>
    <col min="4628" max="4628" width="10.5546875" style="7" bestFit="1" customWidth="1"/>
    <col min="4629" max="4864" width="11.44140625" style="7"/>
    <col min="4865" max="4865" width="3.5546875" style="7" customWidth="1"/>
    <col min="4866" max="4866" width="9.44140625" style="7" bestFit="1" customWidth="1"/>
    <col min="4867" max="4867" width="3.5546875" style="7" customWidth="1"/>
    <col min="4868" max="4868" width="9.44140625" style="7" customWidth="1"/>
    <col min="4869" max="4869" width="1.5546875" style="7" customWidth="1"/>
    <col min="4870" max="4870" width="11.109375" style="7" customWidth="1"/>
    <col min="4871" max="4871" width="2" style="7" customWidth="1"/>
    <col min="4872" max="4872" width="11" style="7" customWidth="1"/>
    <col min="4873" max="4873" width="1.88671875" style="7" customWidth="1"/>
    <col min="4874" max="4874" width="10.44140625" style="7" bestFit="1" customWidth="1"/>
    <col min="4875" max="4875" width="1.5546875" style="7" customWidth="1"/>
    <col min="4876" max="4876" width="8.5546875" style="7" customWidth="1"/>
    <col min="4877" max="4877" width="1.5546875" style="7" customWidth="1"/>
    <col min="4878" max="4878" width="8.5546875" style="7" customWidth="1"/>
    <col min="4879" max="4879" width="1.5546875" style="7" customWidth="1"/>
    <col min="4880" max="4880" width="10.5546875" style="7" bestFit="1" customWidth="1"/>
    <col min="4881" max="4881" width="1.44140625" style="7" customWidth="1"/>
    <col min="4882" max="4882" width="10.44140625" style="7" customWidth="1"/>
    <col min="4883" max="4883" width="1.44140625" style="7" customWidth="1"/>
    <col min="4884" max="4884" width="10.5546875" style="7" bestFit="1" customWidth="1"/>
    <col min="4885" max="5120" width="11.44140625" style="7"/>
    <col min="5121" max="5121" width="3.5546875" style="7" customWidth="1"/>
    <col min="5122" max="5122" width="9.44140625" style="7" bestFit="1" customWidth="1"/>
    <col min="5123" max="5123" width="3.5546875" style="7" customWidth="1"/>
    <col min="5124" max="5124" width="9.44140625" style="7" customWidth="1"/>
    <col min="5125" max="5125" width="1.5546875" style="7" customWidth="1"/>
    <col min="5126" max="5126" width="11.109375" style="7" customWidth="1"/>
    <col min="5127" max="5127" width="2" style="7" customWidth="1"/>
    <col min="5128" max="5128" width="11" style="7" customWidth="1"/>
    <col min="5129" max="5129" width="1.88671875" style="7" customWidth="1"/>
    <col min="5130" max="5130" width="10.44140625" style="7" bestFit="1" customWidth="1"/>
    <col min="5131" max="5131" width="1.5546875" style="7" customWidth="1"/>
    <col min="5132" max="5132" width="8.5546875" style="7" customWidth="1"/>
    <col min="5133" max="5133" width="1.5546875" style="7" customWidth="1"/>
    <col min="5134" max="5134" width="8.5546875" style="7" customWidth="1"/>
    <col min="5135" max="5135" width="1.5546875" style="7" customWidth="1"/>
    <col min="5136" max="5136" width="10.5546875" style="7" bestFit="1" customWidth="1"/>
    <col min="5137" max="5137" width="1.44140625" style="7" customWidth="1"/>
    <col min="5138" max="5138" width="10.44140625" style="7" customWidth="1"/>
    <col min="5139" max="5139" width="1.44140625" style="7" customWidth="1"/>
    <col min="5140" max="5140" width="10.5546875" style="7" bestFit="1" customWidth="1"/>
    <col min="5141" max="5376" width="11.44140625" style="7"/>
    <col min="5377" max="5377" width="3.5546875" style="7" customWidth="1"/>
    <col min="5378" max="5378" width="9.44140625" style="7" bestFit="1" customWidth="1"/>
    <col min="5379" max="5379" width="3.5546875" style="7" customWidth="1"/>
    <col min="5380" max="5380" width="9.44140625" style="7" customWidth="1"/>
    <col min="5381" max="5381" width="1.5546875" style="7" customWidth="1"/>
    <col min="5382" max="5382" width="11.109375" style="7" customWidth="1"/>
    <col min="5383" max="5383" width="2" style="7" customWidth="1"/>
    <col min="5384" max="5384" width="11" style="7" customWidth="1"/>
    <col min="5385" max="5385" width="1.88671875" style="7" customWidth="1"/>
    <col min="5386" max="5386" width="10.44140625" style="7" bestFit="1" customWidth="1"/>
    <col min="5387" max="5387" width="1.5546875" style="7" customWidth="1"/>
    <col min="5388" max="5388" width="8.5546875" style="7" customWidth="1"/>
    <col min="5389" max="5389" width="1.5546875" style="7" customWidth="1"/>
    <col min="5390" max="5390" width="8.5546875" style="7" customWidth="1"/>
    <col min="5391" max="5391" width="1.5546875" style="7" customWidth="1"/>
    <col min="5392" max="5392" width="10.5546875" style="7" bestFit="1" customWidth="1"/>
    <col min="5393" max="5393" width="1.44140625" style="7" customWidth="1"/>
    <col min="5394" max="5394" width="10.44140625" style="7" customWidth="1"/>
    <col min="5395" max="5395" width="1.44140625" style="7" customWidth="1"/>
    <col min="5396" max="5396" width="10.5546875" style="7" bestFit="1" customWidth="1"/>
    <col min="5397" max="5632" width="11.44140625" style="7"/>
    <col min="5633" max="5633" width="3.5546875" style="7" customWidth="1"/>
    <col min="5634" max="5634" width="9.44140625" style="7" bestFit="1" customWidth="1"/>
    <col min="5635" max="5635" width="3.5546875" style="7" customWidth="1"/>
    <col min="5636" max="5636" width="9.44140625" style="7" customWidth="1"/>
    <col min="5637" max="5637" width="1.5546875" style="7" customWidth="1"/>
    <col min="5638" max="5638" width="11.109375" style="7" customWidth="1"/>
    <col min="5639" max="5639" width="2" style="7" customWidth="1"/>
    <col min="5640" max="5640" width="11" style="7" customWidth="1"/>
    <col min="5641" max="5641" width="1.88671875" style="7" customWidth="1"/>
    <col min="5642" max="5642" width="10.44140625" style="7" bestFit="1" customWidth="1"/>
    <col min="5643" max="5643" width="1.5546875" style="7" customWidth="1"/>
    <col min="5644" max="5644" width="8.5546875" style="7" customWidth="1"/>
    <col min="5645" max="5645" width="1.5546875" style="7" customWidth="1"/>
    <col min="5646" max="5646" width="8.5546875" style="7" customWidth="1"/>
    <col min="5647" max="5647" width="1.5546875" style="7" customWidth="1"/>
    <col min="5648" max="5648" width="10.5546875" style="7" bestFit="1" customWidth="1"/>
    <col min="5649" max="5649" width="1.44140625" style="7" customWidth="1"/>
    <col min="5650" max="5650" width="10.44140625" style="7" customWidth="1"/>
    <col min="5651" max="5651" width="1.44140625" style="7" customWidth="1"/>
    <col min="5652" max="5652" width="10.5546875" style="7" bestFit="1" customWidth="1"/>
    <col min="5653" max="5888" width="11.44140625" style="7"/>
    <col min="5889" max="5889" width="3.5546875" style="7" customWidth="1"/>
    <col min="5890" max="5890" width="9.44140625" style="7" bestFit="1" customWidth="1"/>
    <col min="5891" max="5891" width="3.5546875" style="7" customWidth="1"/>
    <col min="5892" max="5892" width="9.44140625" style="7" customWidth="1"/>
    <col min="5893" max="5893" width="1.5546875" style="7" customWidth="1"/>
    <col min="5894" max="5894" width="11.109375" style="7" customWidth="1"/>
    <col min="5895" max="5895" width="2" style="7" customWidth="1"/>
    <col min="5896" max="5896" width="11" style="7" customWidth="1"/>
    <col min="5897" max="5897" width="1.88671875" style="7" customWidth="1"/>
    <col min="5898" max="5898" width="10.44140625" style="7" bestFit="1" customWidth="1"/>
    <col min="5899" max="5899" width="1.5546875" style="7" customWidth="1"/>
    <col min="5900" max="5900" width="8.5546875" style="7" customWidth="1"/>
    <col min="5901" max="5901" width="1.5546875" style="7" customWidth="1"/>
    <col min="5902" max="5902" width="8.5546875" style="7" customWidth="1"/>
    <col min="5903" max="5903" width="1.5546875" style="7" customWidth="1"/>
    <col min="5904" max="5904" width="10.5546875" style="7" bestFit="1" customWidth="1"/>
    <col min="5905" max="5905" width="1.44140625" style="7" customWidth="1"/>
    <col min="5906" max="5906" width="10.44140625" style="7" customWidth="1"/>
    <col min="5907" max="5907" width="1.44140625" style="7" customWidth="1"/>
    <col min="5908" max="5908" width="10.5546875" style="7" bestFit="1" customWidth="1"/>
    <col min="5909" max="6144" width="11.44140625" style="7"/>
    <col min="6145" max="6145" width="3.5546875" style="7" customWidth="1"/>
    <col min="6146" max="6146" width="9.44140625" style="7" bestFit="1" customWidth="1"/>
    <col min="6147" max="6147" width="3.5546875" style="7" customWidth="1"/>
    <col min="6148" max="6148" width="9.44140625" style="7" customWidth="1"/>
    <col min="6149" max="6149" width="1.5546875" style="7" customWidth="1"/>
    <col min="6150" max="6150" width="11.109375" style="7" customWidth="1"/>
    <col min="6151" max="6151" width="2" style="7" customWidth="1"/>
    <col min="6152" max="6152" width="11" style="7" customWidth="1"/>
    <col min="6153" max="6153" width="1.88671875" style="7" customWidth="1"/>
    <col min="6154" max="6154" width="10.44140625" style="7" bestFit="1" customWidth="1"/>
    <col min="6155" max="6155" width="1.5546875" style="7" customWidth="1"/>
    <col min="6156" max="6156" width="8.5546875" style="7" customWidth="1"/>
    <col min="6157" max="6157" width="1.5546875" style="7" customWidth="1"/>
    <col min="6158" max="6158" width="8.5546875" style="7" customWidth="1"/>
    <col min="6159" max="6159" width="1.5546875" style="7" customWidth="1"/>
    <col min="6160" max="6160" width="10.5546875" style="7" bestFit="1" customWidth="1"/>
    <col min="6161" max="6161" width="1.44140625" style="7" customWidth="1"/>
    <col min="6162" max="6162" width="10.44140625" style="7" customWidth="1"/>
    <col min="6163" max="6163" width="1.44140625" style="7" customWidth="1"/>
    <col min="6164" max="6164" width="10.5546875" style="7" bestFit="1" customWidth="1"/>
    <col min="6165" max="6400" width="11.44140625" style="7"/>
    <col min="6401" max="6401" width="3.5546875" style="7" customWidth="1"/>
    <col min="6402" max="6402" width="9.44140625" style="7" bestFit="1" customWidth="1"/>
    <col min="6403" max="6403" width="3.5546875" style="7" customWidth="1"/>
    <col min="6404" max="6404" width="9.44140625" style="7" customWidth="1"/>
    <col min="6405" max="6405" width="1.5546875" style="7" customWidth="1"/>
    <col min="6406" max="6406" width="11.109375" style="7" customWidth="1"/>
    <col min="6407" max="6407" width="2" style="7" customWidth="1"/>
    <col min="6408" max="6408" width="11" style="7" customWidth="1"/>
    <col min="6409" max="6409" width="1.88671875" style="7" customWidth="1"/>
    <col min="6410" max="6410" width="10.44140625" style="7" bestFit="1" customWidth="1"/>
    <col min="6411" max="6411" width="1.5546875" style="7" customWidth="1"/>
    <col min="6412" max="6412" width="8.5546875" style="7" customWidth="1"/>
    <col min="6413" max="6413" width="1.5546875" style="7" customWidth="1"/>
    <col min="6414" max="6414" width="8.5546875" style="7" customWidth="1"/>
    <col min="6415" max="6415" width="1.5546875" style="7" customWidth="1"/>
    <col min="6416" max="6416" width="10.5546875" style="7" bestFit="1" customWidth="1"/>
    <col min="6417" max="6417" width="1.44140625" style="7" customWidth="1"/>
    <col min="6418" max="6418" width="10.44140625" style="7" customWidth="1"/>
    <col min="6419" max="6419" width="1.44140625" style="7" customWidth="1"/>
    <col min="6420" max="6420" width="10.5546875" style="7" bestFit="1" customWidth="1"/>
    <col min="6421" max="6656" width="11.44140625" style="7"/>
    <col min="6657" max="6657" width="3.5546875" style="7" customWidth="1"/>
    <col min="6658" max="6658" width="9.44140625" style="7" bestFit="1" customWidth="1"/>
    <col min="6659" max="6659" width="3.5546875" style="7" customWidth="1"/>
    <col min="6660" max="6660" width="9.44140625" style="7" customWidth="1"/>
    <col min="6661" max="6661" width="1.5546875" style="7" customWidth="1"/>
    <col min="6662" max="6662" width="11.109375" style="7" customWidth="1"/>
    <col min="6663" max="6663" width="2" style="7" customWidth="1"/>
    <col min="6664" max="6664" width="11" style="7" customWidth="1"/>
    <col min="6665" max="6665" width="1.88671875" style="7" customWidth="1"/>
    <col min="6666" max="6666" width="10.44140625" style="7" bestFit="1" customWidth="1"/>
    <col min="6667" max="6667" width="1.5546875" style="7" customWidth="1"/>
    <col min="6668" max="6668" width="8.5546875" style="7" customWidth="1"/>
    <col min="6669" max="6669" width="1.5546875" style="7" customWidth="1"/>
    <col min="6670" max="6670" width="8.5546875" style="7" customWidth="1"/>
    <col min="6671" max="6671" width="1.5546875" style="7" customWidth="1"/>
    <col min="6672" max="6672" width="10.5546875" style="7" bestFit="1" customWidth="1"/>
    <col min="6673" max="6673" width="1.44140625" style="7" customWidth="1"/>
    <col min="6674" max="6674" width="10.44140625" style="7" customWidth="1"/>
    <col min="6675" max="6675" width="1.44140625" style="7" customWidth="1"/>
    <col min="6676" max="6676" width="10.5546875" style="7" bestFit="1" customWidth="1"/>
    <col min="6677" max="6912" width="11.44140625" style="7"/>
    <col min="6913" max="6913" width="3.5546875" style="7" customWidth="1"/>
    <col min="6914" max="6914" width="9.44140625" style="7" bestFit="1" customWidth="1"/>
    <col min="6915" max="6915" width="3.5546875" style="7" customWidth="1"/>
    <col min="6916" max="6916" width="9.44140625" style="7" customWidth="1"/>
    <col min="6917" max="6917" width="1.5546875" style="7" customWidth="1"/>
    <col min="6918" max="6918" width="11.109375" style="7" customWidth="1"/>
    <col min="6919" max="6919" width="2" style="7" customWidth="1"/>
    <col min="6920" max="6920" width="11" style="7" customWidth="1"/>
    <col min="6921" max="6921" width="1.88671875" style="7" customWidth="1"/>
    <col min="6922" max="6922" width="10.44140625" style="7" bestFit="1" customWidth="1"/>
    <col min="6923" max="6923" width="1.5546875" style="7" customWidth="1"/>
    <col min="6924" max="6924" width="8.5546875" style="7" customWidth="1"/>
    <col min="6925" max="6925" width="1.5546875" style="7" customWidth="1"/>
    <col min="6926" max="6926" width="8.5546875" style="7" customWidth="1"/>
    <col min="6927" max="6927" width="1.5546875" style="7" customWidth="1"/>
    <col min="6928" max="6928" width="10.5546875" style="7" bestFit="1" customWidth="1"/>
    <col min="6929" max="6929" width="1.44140625" style="7" customWidth="1"/>
    <col min="6930" max="6930" width="10.44140625" style="7" customWidth="1"/>
    <col min="6931" max="6931" width="1.44140625" style="7" customWidth="1"/>
    <col min="6932" max="6932" width="10.5546875" style="7" bestFit="1" customWidth="1"/>
    <col min="6933" max="7168" width="11.44140625" style="7"/>
    <col min="7169" max="7169" width="3.5546875" style="7" customWidth="1"/>
    <col min="7170" max="7170" width="9.44140625" style="7" bestFit="1" customWidth="1"/>
    <col min="7171" max="7171" width="3.5546875" style="7" customWidth="1"/>
    <col min="7172" max="7172" width="9.44140625" style="7" customWidth="1"/>
    <col min="7173" max="7173" width="1.5546875" style="7" customWidth="1"/>
    <col min="7174" max="7174" width="11.109375" style="7" customWidth="1"/>
    <col min="7175" max="7175" width="2" style="7" customWidth="1"/>
    <col min="7176" max="7176" width="11" style="7" customWidth="1"/>
    <col min="7177" max="7177" width="1.88671875" style="7" customWidth="1"/>
    <col min="7178" max="7178" width="10.44140625" style="7" bestFit="1" customWidth="1"/>
    <col min="7179" max="7179" width="1.5546875" style="7" customWidth="1"/>
    <col min="7180" max="7180" width="8.5546875" style="7" customWidth="1"/>
    <col min="7181" max="7181" width="1.5546875" style="7" customWidth="1"/>
    <col min="7182" max="7182" width="8.5546875" style="7" customWidth="1"/>
    <col min="7183" max="7183" width="1.5546875" style="7" customWidth="1"/>
    <col min="7184" max="7184" width="10.5546875" style="7" bestFit="1" customWidth="1"/>
    <col min="7185" max="7185" width="1.44140625" style="7" customWidth="1"/>
    <col min="7186" max="7186" width="10.44140625" style="7" customWidth="1"/>
    <col min="7187" max="7187" width="1.44140625" style="7" customWidth="1"/>
    <col min="7188" max="7188" width="10.5546875" style="7" bestFit="1" customWidth="1"/>
    <col min="7189" max="7424" width="11.44140625" style="7"/>
    <col min="7425" max="7425" width="3.5546875" style="7" customWidth="1"/>
    <col min="7426" max="7426" width="9.44140625" style="7" bestFit="1" customWidth="1"/>
    <col min="7427" max="7427" width="3.5546875" style="7" customWidth="1"/>
    <col min="7428" max="7428" width="9.44140625" style="7" customWidth="1"/>
    <col min="7429" max="7429" width="1.5546875" style="7" customWidth="1"/>
    <col min="7430" max="7430" width="11.109375" style="7" customWidth="1"/>
    <col min="7431" max="7431" width="2" style="7" customWidth="1"/>
    <col min="7432" max="7432" width="11" style="7" customWidth="1"/>
    <col min="7433" max="7433" width="1.88671875" style="7" customWidth="1"/>
    <col min="7434" max="7434" width="10.44140625" style="7" bestFit="1" customWidth="1"/>
    <col min="7435" max="7435" width="1.5546875" style="7" customWidth="1"/>
    <col min="7436" max="7436" width="8.5546875" style="7" customWidth="1"/>
    <col min="7437" max="7437" width="1.5546875" style="7" customWidth="1"/>
    <col min="7438" max="7438" width="8.5546875" style="7" customWidth="1"/>
    <col min="7439" max="7439" width="1.5546875" style="7" customWidth="1"/>
    <col min="7440" max="7440" width="10.5546875" style="7" bestFit="1" customWidth="1"/>
    <col min="7441" max="7441" width="1.44140625" style="7" customWidth="1"/>
    <col min="7442" max="7442" width="10.44140625" style="7" customWidth="1"/>
    <col min="7443" max="7443" width="1.44140625" style="7" customWidth="1"/>
    <col min="7444" max="7444" width="10.5546875" style="7" bestFit="1" customWidth="1"/>
    <col min="7445" max="7680" width="11.44140625" style="7"/>
    <col min="7681" max="7681" width="3.5546875" style="7" customWidth="1"/>
    <col min="7682" max="7682" width="9.44140625" style="7" bestFit="1" customWidth="1"/>
    <col min="7683" max="7683" width="3.5546875" style="7" customWidth="1"/>
    <col min="7684" max="7684" width="9.44140625" style="7" customWidth="1"/>
    <col min="7685" max="7685" width="1.5546875" style="7" customWidth="1"/>
    <col min="7686" max="7686" width="11.109375" style="7" customWidth="1"/>
    <col min="7687" max="7687" width="2" style="7" customWidth="1"/>
    <col min="7688" max="7688" width="11" style="7" customWidth="1"/>
    <col min="7689" max="7689" width="1.88671875" style="7" customWidth="1"/>
    <col min="7690" max="7690" width="10.44140625" style="7" bestFit="1" customWidth="1"/>
    <col min="7691" max="7691" width="1.5546875" style="7" customWidth="1"/>
    <col min="7692" max="7692" width="8.5546875" style="7" customWidth="1"/>
    <col min="7693" max="7693" width="1.5546875" style="7" customWidth="1"/>
    <col min="7694" max="7694" width="8.5546875" style="7" customWidth="1"/>
    <col min="7695" max="7695" width="1.5546875" style="7" customWidth="1"/>
    <col min="7696" max="7696" width="10.5546875" style="7" bestFit="1" customWidth="1"/>
    <col min="7697" max="7697" width="1.44140625" style="7" customWidth="1"/>
    <col min="7698" max="7698" width="10.44140625" style="7" customWidth="1"/>
    <col min="7699" max="7699" width="1.44140625" style="7" customWidth="1"/>
    <col min="7700" max="7700" width="10.5546875" style="7" bestFit="1" customWidth="1"/>
    <col min="7701" max="7936" width="11.44140625" style="7"/>
    <col min="7937" max="7937" width="3.5546875" style="7" customWidth="1"/>
    <col min="7938" max="7938" width="9.44140625" style="7" bestFit="1" customWidth="1"/>
    <col min="7939" max="7939" width="3.5546875" style="7" customWidth="1"/>
    <col min="7940" max="7940" width="9.44140625" style="7" customWidth="1"/>
    <col min="7941" max="7941" width="1.5546875" style="7" customWidth="1"/>
    <col min="7942" max="7942" width="11.109375" style="7" customWidth="1"/>
    <col min="7943" max="7943" width="2" style="7" customWidth="1"/>
    <col min="7944" max="7944" width="11" style="7" customWidth="1"/>
    <col min="7945" max="7945" width="1.88671875" style="7" customWidth="1"/>
    <col min="7946" max="7946" width="10.44140625" style="7" bestFit="1" customWidth="1"/>
    <col min="7947" max="7947" width="1.5546875" style="7" customWidth="1"/>
    <col min="7948" max="7948" width="8.5546875" style="7" customWidth="1"/>
    <col min="7949" max="7949" width="1.5546875" style="7" customWidth="1"/>
    <col min="7950" max="7950" width="8.5546875" style="7" customWidth="1"/>
    <col min="7951" max="7951" width="1.5546875" style="7" customWidth="1"/>
    <col min="7952" max="7952" width="10.5546875" style="7" bestFit="1" customWidth="1"/>
    <col min="7953" max="7953" width="1.44140625" style="7" customWidth="1"/>
    <col min="7954" max="7954" width="10.44140625" style="7" customWidth="1"/>
    <col min="7955" max="7955" width="1.44140625" style="7" customWidth="1"/>
    <col min="7956" max="7956" width="10.5546875" style="7" bestFit="1" customWidth="1"/>
    <col min="7957" max="8192" width="11.44140625" style="7"/>
    <col min="8193" max="8193" width="3.5546875" style="7" customWidth="1"/>
    <col min="8194" max="8194" width="9.44140625" style="7" bestFit="1" customWidth="1"/>
    <col min="8195" max="8195" width="3.5546875" style="7" customWidth="1"/>
    <col min="8196" max="8196" width="9.44140625" style="7" customWidth="1"/>
    <col min="8197" max="8197" width="1.5546875" style="7" customWidth="1"/>
    <col min="8198" max="8198" width="11.109375" style="7" customWidth="1"/>
    <col min="8199" max="8199" width="2" style="7" customWidth="1"/>
    <col min="8200" max="8200" width="11" style="7" customWidth="1"/>
    <col min="8201" max="8201" width="1.88671875" style="7" customWidth="1"/>
    <col min="8202" max="8202" width="10.44140625" style="7" bestFit="1" customWidth="1"/>
    <col min="8203" max="8203" width="1.5546875" style="7" customWidth="1"/>
    <col min="8204" max="8204" width="8.5546875" style="7" customWidth="1"/>
    <col min="8205" max="8205" width="1.5546875" style="7" customWidth="1"/>
    <col min="8206" max="8206" width="8.5546875" style="7" customWidth="1"/>
    <col min="8207" max="8207" width="1.5546875" style="7" customWidth="1"/>
    <col min="8208" max="8208" width="10.5546875" style="7" bestFit="1" customWidth="1"/>
    <col min="8209" max="8209" width="1.44140625" style="7" customWidth="1"/>
    <col min="8210" max="8210" width="10.44140625" style="7" customWidth="1"/>
    <col min="8211" max="8211" width="1.44140625" style="7" customWidth="1"/>
    <col min="8212" max="8212" width="10.5546875" style="7" bestFit="1" customWidth="1"/>
    <col min="8213" max="8448" width="11.44140625" style="7"/>
    <col min="8449" max="8449" width="3.5546875" style="7" customWidth="1"/>
    <col min="8450" max="8450" width="9.44140625" style="7" bestFit="1" customWidth="1"/>
    <col min="8451" max="8451" width="3.5546875" style="7" customWidth="1"/>
    <col min="8452" max="8452" width="9.44140625" style="7" customWidth="1"/>
    <col min="8453" max="8453" width="1.5546875" style="7" customWidth="1"/>
    <col min="8454" max="8454" width="11.109375" style="7" customWidth="1"/>
    <col min="8455" max="8455" width="2" style="7" customWidth="1"/>
    <col min="8456" max="8456" width="11" style="7" customWidth="1"/>
    <col min="8457" max="8457" width="1.88671875" style="7" customWidth="1"/>
    <col min="8458" max="8458" width="10.44140625" style="7" bestFit="1" customWidth="1"/>
    <col min="8459" max="8459" width="1.5546875" style="7" customWidth="1"/>
    <col min="8460" max="8460" width="8.5546875" style="7" customWidth="1"/>
    <col min="8461" max="8461" width="1.5546875" style="7" customWidth="1"/>
    <col min="8462" max="8462" width="8.5546875" style="7" customWidth="1"/>
    <col min="8463" max="8463" width="1.5546875" style="7" customWidth="1"/>
    <col min="8464" max="8464" width="10.5546875" style="7" bestFit="1" customWidth="1"/>
    <col min="8465" max="8465" width="1.44140625" style="7" customWidth="1"/>
    <col min="8466" max="8466" width="10.44140625" style="7" customWidth="1"/>
    <col min="8467" max="8467" width="1.44140625" style="7" customWidth="1"/>
    <col min="8468" max="8468" width="10.5546875" style="7" bestFit="1" customWidth="1"/>
    <col min="8469" max="8704" width="11.44140625" style="7"/>
    <col min="8705" max="8705" width="3.5546875" style="7" customWidth="1"/>
    <col min="8706" max="8706" width="9.44140625" style="7" bestFit="1" customWidth="1"/>
    <col min="8707" max="8707" width="3.5546875" style="7" customWidth="1"/>
    <col min="8708" max="8708" width="9.44140625" style="7" customWidth="1"/>
    <col min="8709" max="8709" width="1.5546875" style="7" customWidth="1"/>
    <col min="8710" max="8710" width="11.109375" style="7" customWidth="1"/>
    <col min="8711" max="8711" width="2" style="7" customWidth="1"/>
    <col min="8712" max="8712" width="11" style="7" customWidth="1"/>
    <col min="8713" max="8713" width="1.88671875" style="7" customWidth="1"/>
    <col min="8714" max="8714" width="10.44140625" style="7" bestFit="1" customWidth="1"/>
    <col min="8715" max="8715" width="1.5546875" style="7" customWidth="1"/>
    <col min="8716" max="8716" width="8.5546875" style="7" customWidth="1"/>
    <col min="8717" max="8717" width="1.5546875" style="7" customWidth="1"/>
    <col min="8718" max="8718" width="8.5546875" style="7" customWidth="1"/>
    <col min="8719" max="8719" width="1.5546875" style="7" customWidth="1"/>
    <col min="8720" max="8720" width="10.5546875" style="7" bestFit="1" customWidth="1"/>
    <col min="8721" max="8721" width="1.44140625" style="7" customWidth="1"/>
    <col min="8722" max="8722" width="10.44140625" style="7" customWidth="1"/>
    <col min="8723" max="8723" width="1.44140625" style="7" customWidth="1"/>
    <col min="8724" max="8724" width="10.5546875" style="7" bestFit="1" customWidth="1"/>
    <col min="8725" max="8960" width="11.44140625" style="7"/>
    <col min="8961" max="8961" width="3.5546875" style="7" customWidth="1"/>
    <col min="8962" max="8962" width="9.44140625" style="7" bestFit="1" customWidth="1"/>
    <col min="8963" max="8963" width="3.5546875" style="7" customWidth="1"/>
    <col min="8964" max="8964" width="9.44140625" style="7" customWidth="1"/>
    <col min="8965" max="8965" width="1.5546875" style="7" customWidth="1"/>
    <col min="8966" max="8966" width="11.109375" style="7" customWidth="1"/>
    <col min="8967" max="8967" width="2" style="7" customWidth="1"/>
    <col min="8968" max="8968" width="11" style="7" customWidth="1"/>
    <col min="8969" max="8969" width="1.88671875" style="7" customWidth="1"/>
    <col min="8970" max="8970" width="10.44140625" style="7" bestFit="1" customWidth="1"/>
    <col min="8971" max="8971" width="1.5546875" style="7" customWidth="1"/>
    <col min="8972" max="8972" width="8.5546875" style="7" customWidth="1"/>
    <col min="8973" max="8973" width="1.5546875" style="7" customWidth="1"/>
    <col min="8974" max="8974" width="8.5546875" style="7" customWidth="1"/>
    <col min="8975" max="8975" width="1.5546875" style="7" customWidth="1"/>
    <col min="8976" max="8976" width="10.5546875" style="7" bestFit="1" customWidth="1"/>
    <col min="8977" max="8977" width="1.44140625" style="7" customWidth="1"/>
    <col min="8978" max="8978" width="10.44140625" style="7" customWidth="1"/>
    <col min="8979" max="8979" width="1.44140625" style="7" customWidth="1"/>
    <col min="8980" max="8980" width="10.5546875" style="7" bestFit="1" customWidth="1"/>
    <col min="8981" max="9216" width="11.44140625" style="7"/>
    <col min="9217" max="9217" width="3.5546875" style="7" customWidth="1"/>
    <col min="9218" max="9218" width="9.44140625" style="7" bestFit="1" customWidth="1"/>
    <col min="9219" max="9219" width="3.5546875" style="7" customWidth="1"/>
    <col min="9220" max="9220" width="9.44140625" style="7" customWidth="1"/>
    <col min="9221" max="9221" width="1.5546875" style="7" customWidth="1"/>
    <col min="9222" max="9222" width="11.109375" style="7" customWidth="1"/>
    <col min="9223" max="9223" width="2" style="7" customWidth="1"/>
    <col min="9224" max="9224" width="11" style="7" customWidth="1"/>
    <col min="9225" max="9225" width="1.88671875" style="7" customWidth="1"/>
    <col min="9226" max="9226" width="10.44140625" style="7" bestFit="1" customWidth="1"/>
    <col min="9227" max="9227" width="1.5546875" style="7" customWidth="1"/>
    <col min="9228" max="9228" width="8.5546875" style="7" customWidth="1"/>
    <col min="9229" max="9229" width="1.5546875" style="7" customWidth="1"/>
    <col min="9230" max="9230" width="8.5546875" style="7" customWidth="1"/>
    <col min="9231" max="9231" width="1.5546875" style="7" customWidth="1"/>
    <col min="9232" max="9232" width="10.5546875" style="7" bestFit="1" customWidth="1"/>
    <col min="9233" max="9233" width="1.44140625" style="7" customWidth="1"/>
    <col min="9234" max="9234" width="10.44140625" style="7" customWidth="1"/>
    <col min="9235" max="9235" width="1.44140625" style="7" customWidth="1"/>
    <col min="9236" max="9236" width="10.5546875" style="7" bestFit="1" customWidth="1"/>
    <col min="9237" max="9472" width="11.44140625" style="7"/>
    <col min="9473" max="9473" width="3.5546875" style="7" customWidth="1"/>
    <col min="9474" max="9474" width="9.44140625" style="7" bestFit="1" customWidth="1"/>
    <col min="9475" max="9475" width="3.5546875" style="7" customWidth="1"/>
    <col min="9476" max="9476" width="9.44140625" style="7" customWidth="1"/>
    <col min="9477" max="9477" width="1.5546875" style="7" customWidth="1"/>
    <col min="9478" max="9478" width="11.109375" style="7" customWidth="1"/>
    <col min="9479" max="9479" width="2" style="7" customWidth="1"/>
    <col min="9480" max="9480" width="11" style="7" customWidth="1"/>
    <col min="9481" max="9481" width="1.88671875" style="7" customWidth="1"/>
    <col min="9482" max="9482" width="10.44140625" style="7" bestFit="1" customWidth="1"/>
    <col min="9483" max="9483" width="1.5546875" style="7" customWidth="1"/>
    <col min="9484" max="9484" width="8.5546875" style="7" customWidth="1"/>
    <col min="9485" max="9485" width="1.5546875" style="7" customWidth="1"/>
    <col min="9486" max="9486" width="8.5546875" style="7" customWidth="1"/>
    <col min="9487" max="9487" width="1.5546875" style="7" customWidth="1"/>
    <col min="9488" max="9488" width="10.5546875" style="7" bestFit="1" customWidth="1"/>
    <col min="9489" max="9489" width="1.44140625" style="7" customWidth="1"/>
    <col min="9490" max="9490" width="10.44140625" style="7" customWidth="1"/>
    <col min="9491" max="9491" width="1.44140625" style="7" customWidth="1"/>
    <col min="9492" max="9492" width="10.5546875" style="7" bestFit="1" customWidth="1"/>
    <col min="9493" max="9728" width="11.44140625" style="7"/>
    <col min="9729" max="9729" width="3.5546875" style="7" customWidth="1"/>
    <col min="9730" max="9730" width="9.44140625" style="7" bestFit="1" customWidth="1"/>
    <col min="9731" max="9731" width="3.5546875" style="7" customWidth="1"/>
    <col min="9732" max="9732" width="9.44140625" style="7" customWidth="1"/>
    <col min="9733" max="9733" width="1.5546875" style="7" customWidth="1"/>
    <col min="9734" max="9734" width="11.109375" style="7" customWidth="1"/>
    <col min="9735" max="9735" width="2" style="7" customWidth="1"/>
    <col min="9736" max="9736" width="11" style="7" customWidth="1"/>
    <col min="9737" max="9737" width="1.88671875" style="7" customWidth="1"/>
    <col min="9738" max="9738" width="10.44140625" style="7" bestFit="1" customWidth="1"/>
    <col min="9739" max="9739" width="1.5546875" style="7" customWidth="1"/>
    <col min="9740" max="9740" width="8.5546875" style="7" customWidth="1"/>
    <col min="9741" max="9741" width="1.5546875" style="7" customWidth="1"/>
    <col min="9742" max="9742" width="8.5546875" style="7" customWidth="1"/>
    <col min="9743" max="9743" width="1.5546875" style="7" customWidth="1"/>
    <col min="9744" max="9744" width="10.5546875" style="7" bestFit="1" customWidth="1"/>
    <col min="9745" max="9745" width="1.44140625" style="7" customWidth="1"/>
    <col min="9746" max="9746" width="10.44140625" style="7" customWidth="1"/>
    <col min="9747" max="9747" width="1.44140625" style="7" customWidth="1"/>
    <col min="9748" max="9748" width="10.5546875" style="7" bestFit="1" customWidth="1"/>
    <col min="9749" max="9984" width="11.44140625" style="7"/>
    <col min="9985" max="9985" width="3.5546875" style="7" customWidth="1"/>
    <col min="9986" max="9986" width="9.44140625" style="7" bestFit="1" customWidth="1"/>
    <col min="9987" max="9987" width="3.5546875" style="7" customWidth="1"/>
    <col min="9988" max="9988" width="9.44140625" style="7" customWidth="1"/>
    <col min="9989" max="9989" width="1.5546875" style="7" customWidth="1"/>
    <col min="9990" max="9990" width="11.109375" style="7" customWidth="1"/>
    <col min="9991" max="9991" width="2" style="7" customWidth="1"/>
    <col min="9992" max="9992" width="11" style="7" customWidth="1"/>
    <col min="9993" max="9993" width="1.88671875" style="7" customWidth="1"/>
    <col min="9994" max="9994" width="10.44140625" style="7" bestFit="1" customWidth="1"/>
    <col min="9995" max="9995" width="1.5546875" style="7" customWidth="1"/>
    <col min="9996" max="9996" width="8.5546875" style="7" customWidth="1"/>
    <col min="9997" max="9997" width="1.5546875" style="7" customWidth="1"/>
    <col min="9998" max="9998" width="8.5546875" style="7" customWidth="1"/>
    <col min="9999" max="9999" width="1.5546875" style="7" customWidth="1"/>
    <col min="10000" max="10000" width="10.5546875" style="7" bestFit="1" customWidth="1"/>
    <col min="10001" max="10001" width="1.44140625" style="7" customWidth="1"/>
    <col min="10002" max="10002" width="10.44140625" style="7" customWidth="1"/>
    <col min="10003" max="10003" width="1.44140625" style="7" customWidth="1"/>
    <col min="10004" max="10004" width="10.5546875" style="7" bestFit="1" customWidth="1"/>
    <col min="10005" max="10240" width="11.44140625" style="7"/>
    <col min="10241" max="10241" width="3.5546875" style="7" customWidth="1"/>
    <col min="10242" max="10242" width="9.44140625" style="7" bestFit="1" customWidth="1"/>
    <col min="10243" max="10243" width="3.5546875" style="7" customWidth="1"/>
    <col min="10244" max="10244" width="9.44140625" style="7" customWidth="1"/>
    <col min="10245" max="10245" width="1.5546875" style="7" customWidth="1"/>
    <col min="10246" max="10246" width="11.109375" style="7" customWidth="1"/>
    <col min="10247" max="10247" width="2" style="7" customWidth="1"/>
    <col min="10248" max="10248" width="11" style="7" customWidth="1"/>
    <col min="10249" max="10249" width="1.88671875" style="7" customWidth="1"/>
    <col min="10250" max="10250" width="10.44140625" style="7" bestFit="1" customWidth="1"/>
    <col min="10251" max="10251" width="1.5546875" style="7" customWidth="1"/>
    <col min="10252" max="10252" width="8.5546875" style="7" customWidth="1"/>
    <col min="10253" max="10253" width="1.5546875" style="7" customWidth="1"/>
    <col min="10254" max="10254" width="8.5546875" style="7" customWidth="1"/>
    <col min="10255" max="10255" width="1.5546875" style="7" customWidth="1"/>
    <col min="10256" max="10256" width="10.5546875" style="7" bestFit="1" customWidth="1"/>
    <col min="10257" max="10257" width="1.44140625" style="7" customWidth="1"/>
    <col min="10258" max="10258" width="10.44140625" style="7" customWidth="1"/>
    <col min="10259" max="10259" width="1.44140625" style="7" customWidth="1"/>
    <col min="10260" max="10260" width="10.5546875" style="7" bestFit="1" customWidth="1"/>
    <col min="10261" max="10496" width="11.44140625" style="7"/>
    <col min="10497" max="10497" width="3.5546875" style="7" customWidth="1"/>
    <col min="10498" max="10498" width="9.44140625" style="7" bestFit="1" customWidth="1"/>
    <col min="10499" max="10499" width="3.5546875" style="7" customWidth="1"/>
    <col min="10500" max="10500" width="9.44140625" style="7" customWidth="1"/>
    <col min="10501" max="10501" width="1.5546875" style="7" customWidth="1"/>
    <col min="10502" max="10502" width="11.109375" style="7" customWidth="1"/>
    <col min="10503" max="10503" width="2" style="7" customWidth="1"/>
    <col min="10504" max="10504" width="11" style="7" customWidth="1"/>
    <col min="10505" max="10505" width="1.88671875" style="7" customWidth="1"/>
    <col min="10506" max="10506" width="10.44140625" style="7" bestFit="1" customWidth="1"/>
    <col min="10507" max="10507" width="1.5546875" style="7" customWidth="1"/>
    <col min="10508" max="10508" width="8.5546875" style="7" customWidth="1"/>
    <col min="10509" max="10509" width="1.5546875" style="7" customWidth="1"/>
    <col min="10510" max="10510" width="8.5546875" style="7" customWidth="1"/>
    <col min="10511" max="10511" width="1.5546875" style="7" customWidth="1"/>
    <col min="10512" max="10512" width="10.5546875" style="7" bestFit="1" customWidth="1"/>
    <col min="10513" max="10513" width="1.44140625" style="7" customWidth="1"/>
    <col min="10514" max="10514" width="10.44140625" style="7" customWidth="1"/>
    <col min="10515" max="10515" width="1.44140625" style="7" customWidth="1"/>
    <col min="10516" max="10516" width="10.5546875" style="7" bestFit="1" customWidth="1"/>
    <col min="10517" max="10752" width="11.44140625" style="7"/>
    <col min="10753" max="10753" width="3.5546875" style="7" customWidth="1"/>
    <col min="10754" max="10754" width="9.44140625" style="7" bestFit="1" customWidth="1"/>
    <col min="10755" max="10755" width="3.5546875" style="7" customWidth="1"/>
    <col min="10756" max="10756" width="9.44140625" style="7" customWidth="1"/>
    <col min="10757" max="10757" width="1.5546875" style="7" customWidth="1"/>
    <col min="10758" max="10758" width="11.109375" style="7" customWidth="1"/>
    <col min="10759" max="10759" width="2" style="7" customWidth="1"/>
    <col min="10760" max="10760" width="11" style="7" customWidth="1"/>
    <col min="10761" max="10761" width="1.88671875" style="7" customWidth="1"/>
    <col min="10762" max="10762" width="10.44140625" style="7" bestFit="1" customWidth="1"/>
    <col min="10763" max="10763" width="1.5546875" style="7" customWidth="1"/>
    <col min="10764" max="10764" width="8.5546875" style="7" customWidth="1"/>
    <col min="10765" max="10765" width="1.5546875" style="7" customWidth="1"/>
    <col min="10766" max="10766" width="8.5546875" style="7" customWidth="1"/>
    <col min="10767" max="10767" width="1.5546875" style="7" customWidth="1"/>
    <col min="10768" max="10768" width="10.5546875" style="7" bestFit="1" customWidth="1"/>
    <col min="10769" max="10769" width="1.44140625" style="7" customWidth="1"/>
    <col min="10770" max="10770" width="10.44140625" style="7" customWidth="1"/>
    <col min="10771" max="10771" width="1.44140625" style="7" customWidth="1"/>
    <col min="10772" max="10772" width="10.5546875" style="7" bestFit="1" customWidth="1"/>
    <col min="10773" max="11008" width="11.44140625" style="7"/>
    <col min="11009" max="11009" width="3.5546875" style="7" customWidth="1"/>
    <col min="11010" max="11010" width="9.44140625" style="7" bestFit="1" customWidth="1"/>
    <col min="11011" max="11011" width="3.5546875" style="7" customWidth="1"/>
    <col min="11012" max="11012" width="9.44140625" style="7" customWidth="1"/>
    <col min="11013" max="11013" width="1.5546875" style="7" customWidth="1"/>
    <col min="11014" max="11014" width="11.109375" style="7" customWidth="1"/>
    <col min="11015" max="11015" width="2" style="7" customWidth="1"/>
    <col min="11016" max="11016" width="11" style="7" customWidth="1"/>
    <col min="11017" max="11017" width="1.88671875" style="7" customWidth="1"/>
    <col min="11018" max="11018" width="10.44140625" style="7" bestFit="1" customWidth="1"/>
    <col min="11019" max="11019" width="1.5546875" style="7" customWidth="1"/>
    <col min="11020" max="11020" width="8.5546875" style="7" customWidth="1"/>
    <col min="11021" max="11021" width="1.5546875" style="7" customWidth="1"/>
    <col min="11022" max="11022" width="8.5546875" style="7" customWidth="1"/>
    <col min="11023" max="11023" width="1.5546875" style="7" customWidth="1"/>
    <col min="11024" max="11024" width="10.5546875" style="7" bestFit="1" customWidth="1"/>
    <col min="11025" max="11025" width="1.44140625" style="7" customWidth="1"/>
    <col min="11026" max="11026" width="10.44140625" style="7" customWidth="1"/>
    <col min="11027" max="11027" width="1.44140625" style="7" customWidth="1"/>
    <col min="11028" max="11028" width="10.5546875" style="7" bestFit="1" customWidth="1"/>
    <col min="11029" max="11264" width="11.44140625" style="7"/>
    <col min="11265" max="11265" width="3.5546875" style="7" customWidth="1"/>
    <col min="11266" max="11266" width="9.44140625" style="7" bestFit="1" customWidth="1"/>
    <col min="11267" max="11267" width="3.5546875" style="7" customWidth="1"/>
    <col min="11268" max="11268" width="9.44140625" style="7" customWidth="1"/>
    <col min="11269" max="11269" width="1.5546875" style="7" customWidth="1"/>
    <col min="11270" max="11270" width="11.109375" style="7" customWidth="1"/>
    <col min="11271" max="11271" width="2" style="7" customWidth="1"/>
    <col min="11272" max="11272" width="11" style="7" customWidth="1"/>
    <col min="11273" max="11273" width="1.88671875" style="7" customWidth="1"/>
    <col min="11274" max="11274" width="10.44140625" style="7" bestFit="1" customWidth="1"/>
    <col min="11275" max="11275" width="1.5546875" style="7" customWidth="1"/>
    <col min="11276" max="11276" width="8.5546875" style="7" customWidth="1"/>
    <col min="11277" max="11277" width="1.5546875" style="7" customWidth="1"/>
    <col min="11278" max="11278" width="8.5546875" style="7" customWidth="1"/>
    <col min="11279" max="11279" width="1.5546875" style="7" customWidth="1"/>
    <col min="11280" max="11280" width="10.5546875" style="7" bestFit="1" customWidth="1"/>
    <col min="11281" max="11281" width="1.44140625" style="7" customWidth="1"/>
    <col min="11282" max="11282" width="10.44140625" style="7" customWidth="1"/>
    <col min="11283" max="11283" width="1.44140625" style="7" customWidth="1"/>
    <col min="11284" max="11284" width="10.5546875" style="7" bestFit="1" customWidth="1"/>
    <col min="11285" max="11520" width="11.44140625" style="7"/>
    <col min="11521" max="11521" width="3.5546875" style="7" customWidth="1"/>
    <col min="11522" max="11522" width="9.44140625" style="7" bestFit="1" customWidth="1"/>
    <col min="11523" max="11523" width="3.5546875" style="7" customWidth="1"/>
    <col min="11524" max="11524" width="9.44140625" style="7" customWidth="1"/>
    <col min="11525" max="11525" width="1.5546875" style="7" customWidth="1"/>
    <col min="11526" max="11526" width="11.109375" style="7" customWidth="1"/>
    <col min="11527" max="11527" width="2" style="7" customWidth="1"/>
    <col min="11528" max="11528" width="11" style="7" customWidth="1"/>
    <col min="11529" max="11529" width="1.88671875" style="7" customWidth="1"/>
    <col min="11530" max="11530" width="10.44140625" style="7" bestFit="1" customWidth="1"/>
    <col min="11531" max="11531" width="1.5546875" style="7" customWidth="1"/>
    <col min="11532" max="11532" width="8.5546875" style="7" customWidth="1"/>
    <col min="11533" max="11533" width="1.5546875" style="7" customWidth="1"/>
    <col min="11534" max="11534" width="8.5546875" style="7" customWidth="1"/>
    <col min="11535" max="11535" width="1.5546875" style="7" customWidth="1"/>
    <col min="11536" max="11536" width="10.5546875" style="7" bestFit="1" customWidth="1"/>
    <col min="11537" max="11537" width="1.44140625" style="7" customWidth="1"/>
    <col min="11538" max="11538" width="10.44140625" style="7" customWidth="1"/>
    <col min="11539" max="11539" width="1.44140625" style="7" customWidth="1"/>
    <col min="11540" max="11540" width="10.5546875" style="7" bestFit="1" customWidth="1"/>
    <col min="11541" max="11776" width="11.44140625" style="7"/>
    <col min="11777" max="11777" width="3.5546875" style="7" customWidth="1"/>
    <col min="11778" max="11778" width="9.44140625" style="7" bestFit="1" customWidth="1"/>
    <col min="11779" max="11779" width="3.5546875" style="7" customWidth="1"/>
    <col min="11780" max="11780" width="9.44140625" style="7" customWidth="1"/>
    <col min="11781" max="11781" width="1.5546875" style="7" customWidth="1"/>
    <col min="11782" max="11782" width="11.109375" style="7" customWidth="1"/>
    <col min="11783" max="11783" width="2" style="7" customWidth="1"/>
    <col min="11784" max="11784" width="11" style="7" customWidth="1"/>
    <col min="11785" max="11785" width="1.88671875" style="7" customWidth="1"/>
    <col min="11786" max="11786" width="10.44140625" style="7" bestFit="1" customWidth="1"/>
    <col min="11787" max="11787" width="1.5546875" style="7" customWidth="1"/>
    <col min="11788" max="11788" width="8.5546875" style="7" customWidth="1"/>
    <col min="11789" max="11789" width="1.5546875" style="7" customWidth="1"/>
    <col min="11790" max="11790" width="8.5546875" style="7" customWidth="1"/>
    <col min="11791" max="11791" width="1.5546875" style="7" customWidth="1"/>
    <col min="11792" max="11792" width="10.5546875" style="7" bestFit="1" customWidth="1"/>
    <col min="11793" max="11793" width="1.44140625" style="7" customWidth="1"/>
    <col min="11794" max="11794" width="10.44140625" style="7" customWidth="1"/>
    <col min="11795" max="11795" width="1.44140625" style="7" customWidth="1"/>
    <col min="11796" max="11796" width="10.5546875" style="7" bestFit="1" customWidth="1"/>
    <col min="11797" max="12032" width="11.44140625" style="7"/>
    <col min="12033" max="12033" width="3.5546875" style="7" customWidth="1"/>
    <col min="12034" max="12034" width="9.44140625" style="7" bestFit="1" customWidth="1"/>
    <col min="12035" max="12035" width="3.5546875" style="7" customWidth="1"/>
    <col min="12036" max="12036" width="9.44140625" style="7" customWidth="1"/>
    <col min="12037" max="12037" width="1.5546875" style="7" customWidth="1"/>
    <col min="12038" max="12038" width="11.109375" style="7" customWidth="1"/>
    <col min="12039" max="12039" width="2" style="7" customWidth="1"/>
    <col min="12040" max="12040" width="11" style="7" customWidth="1"/>
    <col min="12041" max="12041" width="1.88671875" style="7" customWidth="1"/>
    <col min="12042" max="12042" width="10.44140625" style="7" bestFit="1" customWidth="1"/>
    <col min="12043" max="12043" width="1.5546875" style="7" customWidth="1"/>
    <col min="12044" max="12044" width="8.5546875" style="7" customWidth="1"/>
    <col min="12045" max="12045" width="1.5546875" style="7" customWidth="1"/>
    <col min="12046" max="12046" width="8.5546875" style="7" customWidth="1"/>
    <col min="12047" max="12047" width="1.5546875" style="7" customWidth="1"/>
    <col min="12048" max="12048" width="10.5546875" style="7" bestFit="1" customWidth="1"/>
    <col min="12049" max="12049" width="1.44140625" style="7" customWidth="1"/>
    <col min="12050" max="12050" width="10.44140625" style="7" customWidth="1"/>
    <col min="12051" max="12051" width="1.44140625" style="7" customWidth="1"/>
    <col min="12052" max="12052" width="10.5546875" style="7" bestFit="1" customWidth="1"/>
    <col min="12053" max="12288" width="11.44140625" style="7"/>
    <col min="12289" max="12289" width="3.5546875" style="7" customWidth="1"/>
    <col min="12290" max="12290" width="9.44140625" style="7" bestFit="1" customWidth="1"/>
    <col min="12291" max="12291" width="3.5546875" style="7" customWidth="1"/>
    <col min="12292" max="12292" width="9.44140625" style="7" customWidth="1"/>
    <col min="12293" max="12293" width="1.5546875" style="7" customWidth="1"/>
    <col min="12294" max="12294" width="11.109375" style="7" customWidth="1"/>
    <col min="12295" max="12295" width="2" style="7" customWidth="1"/>
    <col min="12296" max="12296" width="11" style="7" customWidth="1"/>
    <col min="12297" max="12297" width="1.88671875" style="7" customWidth="1"/>
    <col min="12298" max="12298" width="10.44140625" style="7" bestFit="1" customWidth="1"/>
    <col min="12299" max="12299" width="1.5546875" style="7" customWidth="1"/>
    <col min="12300" max="12300" width="8.5546875" style="7" customWidth="1"/>
    <col min="12301" max="12301" width="1.5546875" style="7" customWidth="1"/>
    <col min="12302" max="12302" width="8.5546875" style="7" customWidth="1"/>
    <col min="12303" max="12303" width="1.5546875" style="7" customWidth="1"/>
    <col min="12304" max="12304" width="10.5546875" style="7" bestFit="1" customWidth="1"/>
    <col min="12305" max="12305" width="1.44140625" style="7" customWidth="1"/>
    <col min="12306" max="12306" width="10.44140625" style="7" customWidth="1"/>
    <col min="12307" max="12307" width="1.44140625" style="7" customWidth="1"/>
    <col min="12308" max="12308" width="10.5546875" style="7" bestFit="1" customWidth="1"/>
    <col min="12309" max="12544" width="11.44140625" style="7"/>
    <col min="12545" max="12545" width="3.5546875" style="7" customWidth="1"/>
    <col min="12546" max="12546" width="9.44140625" style="7" bestFit="1" customWidth="1"/>
    <col min="12547" max="12547" width="3.5546875" style="7" customWidth="1"/>
    <col min="12548" max="12548" width="9.44140625" style="7" customWidth="1"/>
    <col min="12549" max="12549" width="1.5546875" style="7" customWidth="1"/>
    <col min="12550" max="12550" width="11.109375" style="7" customWidth="1"/>
    <col min="12551" max="12551" width="2" style="7" customWidth="1"/>
    <col min="12552" max="12552" width="11" style="7" customWidth="1"/>
    <col min="12553" max="12553" width="1.88671875" style="7" customWidth="1"/>
    <col min="12554" max="12554" width="10.44140625" style="7" bestFit="1" customWidth="1"/>
    <col min="12555" max="12555" width="1.5546875" style="7" customWidth="1"/>
    <col min="12556" max="12556" width="8.5546875" style="7" customWidth="1"/>
    <col min="12557" max="12557" width="1.5546875" style="7" customWidth="1"/>
    <col min="12558" max="12558" width="8.5546875" style="7" customWidth="1"/>
    <col min="12559" max="12559" width="1.5546875" style="7" customWidth="1"/>
    <col min="12560" max="12560" width="10.5546875" style="7" bestFit="1" customWidth="1"/>
    <col min="12561" max="12561" width="1.44140625" style="7" customWidth="1"/>
    <col min="12562" max="12562" width="10.44140625" style="7" customWidth="1"/>
    <col min="12563" max="12563" width="1.44140625" style="7" customWidth="1"/>
    <col min="12564" max="12564" width="10.5546875" style="7" bestFit="1" customWidth="1"/>
    <col min="12565" max="12800" width="11.44140625" style="7"/>
    <col min="12801" max="12801" width="3.5546875" style="7" customWidth="1"/>
    <col min="12802" max="12802" width="9.44140625" style="7" bestFit="1" customWidth="1"/>
    <col min="12803" max="12803" width="3.5546875" style="7" customWidth="1"/>
    <col min="12804" max="12804" width="9.44140625" style="7" customWidth="1"/>
    <col min="12805" max="12805" width="1.5546875" style="7" customWidth="1"/>
    <col min="12806" max="12806" width="11.109375" style="7" customWidth="1"/>
    <col min="12807" max="12807" width="2" style="7" customWidth="1"/>
    <col min="12808" max="12808" width="11" style="7" customWidth="1"/>
    <col min="12809" max="12809" width="1.88671875" style="7" customWidth="1"/>
    <col min="12810" max="12810" width="10.44140625" style="7" bestFit="1" customWidth="1"/>
    <col min="12811" max="12811" width="1.5546875" style="7" customWidth="1"/>
    <col min="12812" max="12812" width="8.5546875" style="7" customWidth="1"/>
    <col min="12813" max="12813" width="1.5546875" style="7" customWidth="1"/>
    <col min="12814" max="12814" width="8.5546875" style="7" customWidth="1"/>
    <col min="12815" max="12815" width="1.5546875" style="7" customWidth="1"/>
    <col min="12816" max="12816" width="10.5546875" style="7" bestFit="1" customWidth="1"/>
    <col min="12817" max="12817" width="1.44140625" style="7" customWidth="1"/>
    <col min="12818" max="12818" width="10.44140625" style="7" customWidth="1"/>
    <col min="12819" max="12819" width="1.44140625" style="7" customWidth="1"/>
    <col min="12820" max="12820" width="10.5546875" style="7" bestFit="1" customWidth="1"/>
    <col min="12821" max="13056" width="11.44140625" style="7"/>
    <col min="13057" max="13057" width="3.5546875" style="7" customWidth="1"/>
    <col min="13058" max="13058" width="9.44140625" style="7" bestFit="1" customWidth="1"/>
    <col min="13059" max="13059" width="3.5546875" style="7" customWidth="1"/>
    <col min="13060" max="13060" width="9.44140625" style="7" customWidth="1"/>
    <col min="13061" max="13061" width="1.5546875" style="7" customWidth="1"/>
    <col min="13062" max="13062" width="11.109375" style="7" customWidth="1"/>
    <col min="13063" max="13063" width="2" style="7" customWidth="1"/>
    <col min="13064" max="13064" width="11" style="7" customWidth="1"/>
    <col min="13065" max="13065" width="1.88671875" style="7" customWidth="1"/>
    <col min="13066" max="13066" width="10.44140625" style="7" bestFit="1" customWidth="1"/>
    <col min="13067" max="13067" width="1.5546875" style="7" customWidth="1"/>
    <col min="13068" max="13068" width="8.5546875" style="7" customWidth="1"/>
    <col min="13069" max="13069" width="1.5546875" style="7" customWidth="1"/>
    <col min="13070" max="13070" width="8.5546875" style="7" customWidth="1"/>
    <col min="13071" max="13071" width="1.5546875" style="7" customWidth="1"/>
    <col min="13072" max="13072" width="10.5546875" style="7" bestFit="1" customWidth="1"/>
    <col min="13073" max="13073" width="1.44140625" style="7" customWidth="1"/>
    <col min="13074" max="13074" width="10.44140625" style="7" customWidth="1"/>
    <col min="13075" max="13075" width="1.44140625" style="7" customWidth="1"/>
    <col min="13076" max="13076" width="10.5546875" style="7" bestFit="1" customWidth="1"/>
    <col min="13077" max="13312" width="11.44140625" style="7"/>
    <col min="13313" max="13313" width="3.5546875" style="7" customWidth="1"/>
    <col min="13314" max="13314" width="9.44140625" style="7" bestFit="1" customWidth="1"/>
    <col min="13315" max="13315" width="3.5546875" style="7" customWidth="1"/>
    <col min="13316" max="13316" width="9.44140625" style="7" customWidth="1"/>
    <col min="13317" max="13317" width="1.5546875" style="7" customWidth="1"/>
    <col min="13318" max="13318" width="11.109375" style="7" customWidth="1"/>
    <col min="13319" max="13319" width="2" style="7" customWidth="1"/>
    <col min="13320" max="13320" width="11" style="7" customWidth="1"/>
    <col min="13321" max="13321" width="1.88671875" style="7" customWidth="1"/>
    <col min="13322" max="13322" width="10.44140625" style="7" bestFit="1" customWidth="1"/>
    <col min="13323" max="13323" width="1.5546875" style="7" customWidth="1"/>
    <col min="13324" max="13324" width="8.5546875" style="7" customWidth="1"/>
    <col min="13325" max="13325" width="1.5546875" style="7" customWidth="1"/>
    <col min="13326" max="13326" width="8.5546875" style="7" customWidth="1"/>
    <col min="13327" max="13327" width="1.5546875" style="7" customWidth="1"/>
    <col min="13328" max="13328" width="10.5546875" style="7" bestFit="1" customWidth="1"/>
    <col min="13329" max="13329" width="1.44140625" style="7" customWidth="1"/>
    <col min="13330" max="13330" width="10.44140625" style="7" customWidth="1"/>
    <col min="13331" max="13331" width="1.44140625" style="7" customWidth="1"/>
    <col min="13332" max="13332" width="10.5546875" style="7" bestFit="1" customWidth="1"/>
    <col min="13333" max="13568" width="11.44140625" style="7"/>
    <col min="13569" max="13569" width="3.5546875" style="7" customWidth="1"/>
    <col min="13570" max="13570" width="9.44140625" style="7" bestFit="1" customWidth="1"/>
    <col min="13571" max="13571" width="3.5546875" style="7" customWidth="1"/>
    <col min="13572" max="13572" width="9.44140625" style="7" customWidth="1"/>
    <col min="13573" max="13573" width="1.5546875" style="7" customWidth="1"/>
    <col min="13574" max="13574" width="11.109375" style="7" customWidth="1"/>
    <col min="13575" max="13575" width="2" style="7" customWidth="1"/>
    <col min="13576" max="13576" width="11" style="7" customWidth="1"/>
    <col min="13577" max="13577" width="1.88671875" style="7" customWidth="1"/>
    <col min="13578" max="13578" width="10.44140625" style="7" bestFit="1" customWidth="1"/>
    <col min="13579" max="13579" width="1.5546875" style="7" customWidth="1"/>
    <col min="13580" max="13580" width="8.5546875" style="7" customWidth="1"/>
    <col min="13581" max="13581" width="1.5546875" style="7" customWidth="1"/>
    <col min="13582" max="13582" width="8.5546875" style="7" customWidth="1"/>
    <col min="13583" max="13583" width="1.5546875" style="7" customWidth="1"/>
    <col min="13584" max="13584" width="10.5546875" style="7" bestFit="1" customWidth="1"/>
    <col min="13585" max="13585" width="1.44140625" style="7" customWidth="1"/>
    <col min="13586" max="13586" width="10.44140625" style="7" customWidth="1"/>
    <col min="13587" max="13587" width="1.44140625" style="7" customWidth="1"/>
    <col min="13588" max="13588" width="10.5546875" style="7" bestFit="1" customWidth="1"/>
    <col min="13589" max="13824" width="11.44140625" style="7"/>
    <col min="13825" max="13825" width="3.5546875" style="7" customWidth="1"/>
    <col min="13826" max="13826" width="9.44140625" style="7" bestFit="1" customWidth="1"/>
    <col min="13827" max="13827" width="3.5546875" style="7" customWidth="1"/>
    <col min="13828" max="13828" width="9.44140625" style="7" customWidth="1"/>
    <col min="13829" max="13829" width="1.5546875" style="7" customWidth="1"/>
    <col min="13830" max="13830" width="11.109375" style="7" customWidth="1"/>
    <col min="13831" max="13831" width="2" style="7" customWidth="1"/>
    <col min="13832" max="13832" width="11" style="7" customWidth="1"/>
    <col min="13833" max="13833" width="1.88671875" style="7" customWidth="1"/>
    <col min="13834" max="13834" width="10.44140625" style="7" bestFit="1" customWidth="1"/>
    <col min="13835" max="13835" width="1.5546875" style="7" customWidth="1"/>
    <col min="13836" max="13836" width="8.5546875" style="7" customWidth="1"/>
    <col min="13837" max="13837" width="1.5546875" style="7" customWidth="1"/>
    <col min="13838" max="13838" width="8.5546875" style="7" customWidth="1"/>
    <col min="13839" max="13839" width="1.5546875" style="7" customWidth="1"/>
    <col min="13840" max="13840" width="10.5546875" style="7" bestFit="1" customWidth="1"/>
    <col min="13841" max="13841" width="1.44140625" style="7" customWidth="1"/>
    <col min="13842" max="13842" width="10.44140625" style="7" customWidth="1"/>
    <col min="13843" max="13843" width="1.44140625" style="7" customWidth="1"/>
    <col min="13844" max="13844" width="10.5546875" style="7" bestFit="1" customWidth="1"/>
    <col min="13845" max="14080" width="11.44140625" style="7"/>
    <col min="14081" max="14081" width="3.5546875" style="7" customWidth="1"/>
    <col min="14082" max="14082" width="9.44140625" style="7" bestFit="1" customWidth="1"/>
    <col min="14083" max="14083" width="3.5546875" style="7" customWidth="1"/>
    <col min="14084" max="14084" width="9.44140625" style="7" customWidth="1"/>
    <col min="14085" max="14085" width="1.5546875" style="7" customWidth="1"/>
    <col min="14086" max="14086" width="11.109375" style="7" customWidth="1"/>
    <col min="14087" max="14087" width="2" style="7" customWidth="1"/>
    <col min="14088" max="14088" width="11" style="7" customWidth="1"/>
    <col min="14089" max="14089" width="1.88671875" style="7" customWidth="1"/>
    <col min="14090" max="14090" width="10.44140625" style="7" bestFit="1" customWidth="1"/>
    <col min="14091" max="14091" width="1.5546875" style="7" customWidth="1"/>
    <col min="14092" max="14092" width="8.5546875" style="7" customWidth="1"/>
    <col min="14093" max="14093" width="1.5546875" style="7" customWidth="1"/>
    <col min="14094" max="14094" width="8.5546875" style="7" customWidth="1"/>
    <col min="14095" max="14095" width="1.5546875" style="7" customWidth="1"/>
    <col min="14096" max="14096" width="10.5546875" style="7" bestFit="1" customWidth="1"/>
    <col min="14097" max="14097" width="1.44140625" style="7" customWidth="1"/>
    <col min="14098" max="14098" width="10.44140625" style="7" customWidth="1"/>
    <col min="14099" max="14099" width="1.44140625" style="7" customWidth="1"/>
    <col min="14100" max="14100" width="10.5546875" style="7" bestFit="1" customWidth="1"/>
    <col min="14101" max="14336" width="11.44140625" style="7"/>
    <col min="14337" max="14337" width="3.5546875" style="7" customWidth="1"/>
    <col min="14338" max="14338" width="9.44140625" style="7" bestFit="1" customWidth="1"/>
    <col min="14339" max="14339" width="3.5546875" style="7" customWidth="1"/>
    <col min="14340" max="14340" width="9.44140625" style="7" customWidth="1"/>
    <col min="14341" max="14341" width="1.5546875" style="7" customWidth="1"/>
    <col min="14342" max="14342" width="11.109375" style="7" customWidth="1"/>
    <col min="14343" max="14343" width="2" style="7" customWidth="1"/>
    <col min="14344" max="14344" width="11" style="7" customWidth="1"/>
    <col min="14345" max="14345" width="1.88671875" style="7" customWidth="1"/>
    <col min="14346" max="14346" width="10.44140625" style="7" bestFit="1" customWidth="1"/>
    <col min="14347" max="14347" width="1.5546875" style="7" customWidth="1"/>
    <col min="14348" max="14348" width="8.5546875" style="7" customWidth="1"/>
    <col min="14349" max="14349" width="1.5546875" style="7" customWidth="1"/>
    <col min="14350" max="14350" width="8.5546875" style="7" customWidth="1"/>
    <col min="14351" max="14351" width="1.5546875" style="7" customWidth="1"/>
    <col min="14352" max="14352" width="10.5546875" style="7" bestFit="1" customWidth="1"/>
    <col min="14353" max="14353" width="1.44140625" style="7" customWidth="1"/>
    <col min="14354" max="14354" width="10.44140625" style="7" customWidth="1"/>
    <col min="14355" max="14355" width="1.44140625" style="7" customWidth="1"/>
    <col min="14356" max="14356" width="10.5546875" style="7" bestFit="1" customWidth="1"/>
    <col min="14357" max="14592" width="11.44140625" style="7"/>
    <col min="14593" max="14593" width="3.5546875" style="7" customWidth="1"/>
    <col min="14594" max="14594" width="9.44140625" style="7" bestFit="1" customWidth="1"/>
    <col min="14595" max="14595" width="3.5546875" style="7" customWidth="1"/>
    <col min="14596" max="14596" width="9.44140625" style="7" customWidth="1"/>
    <col min="14597" max="14597" width="1.5546875" style="7" customWidth="1"/>
    <col min="14598" max="14598" width="11.109375" style="7" customWidth="1"/>
    <col min="14599" max="14599" width="2" style="7" customWidth="1"/>
    <col min="14600" max="14600" width="11" style="7" customWidth="1"/>
    <col min="14601" max="14601" width="1.88671875" style="7" customWidth="1"/>
    <col min="14602" max="14602" width="10.44140625" style="7" bestFit="1" customWidth="1"/>
    <col min="14603" max="14603" width="1.5546875" style="7" customWidth="1"/>
    <col min="14604" max="14604" width="8.5546875" style="7" customWidth="1"/>
    <col min="14605" max="14605" width="1.5546875" style="7" customWidth="1"/>
    <col min="14606" max="14606" width="8.5546875" style="7" customWidth="1"/>
    <col min="14607" max="14607" width="1.5546875" style="7" customWidth="1"/>
    <col min="14608" max="14608" width="10.5546875" style="7" bestFit="1" customWidth="1"/>
    <col min="14609" max="14609" width="1.44140625" style="7" customWidth="1"/>
    <col min="14610" max="14610" width="10.44140625" style="7" customWidth="1"/>
    <col min="14611" max="14611" width="1.44140625" style="7" customWidth="1"/>
    <col min="14612" max="14612" width="10.5546875" style="7" bestFit="1" customWidth="1"/>
    <col min="14613" max="14848" width="11.44140625" style="7"/>
    <col min="14849" max="14849" width="3.5546875" style="7" customWidth="1"/>
    <col min="14850" max="14850" width="9.44140625" style="7" bestFit="1" customWidth="1"/>
    <col min="14851" max="14851" width="3.5546875" style="7" customWidth="1"/>
    <col min="14852" max="14852" width="9.44140625" style="7" customWidth="1"/>
    <col min="14853" max="14853" width="1.5546875" style="7" customWidth="1"/>
    <col min="14854" max="14854" width="11.109375" style="7" customWidth="1"/>
    <col min="14855" max="14855" width="2" style="7" customWidth="1"/>
    <col min="14856" max="14856" width="11" style="7" customWidth="1"/>
    <col min="14857" max="14857" width="1.88671875" style="7" customWidth="1"/>
    <col min="14858" max="14858" width="10.44140625" style="7" bestFit="1" customWidth="1"/>
    <col min="14859" max="14859" width="1.5546875" style="7" customWidth="1"/>
    <col min="14860" max="14860" width="8.5546875" style="7" customWidth="1"/>
    <col min="14861" max="14861" width="1.5546875" style="7" customWidth="1"/>
    <col min="14862" max="14862" width="8.5546875" style="7" customWidth="1"/>
    <col min="14863" max="14863" width="1.5546875" style="7" customWidth="1"/>
    <col min="14864" max="14864" width="10.5546875" style="7" bestFit="1" customWidth="1"/>
    <col min="14865" max="14865" width="1.44140625" style="7" customWidth="1"/>
    <col min="14866" max="14866" width="10.44140625" style="7" customWidth="1"/>
    <col min="14867" max="14867" width="1.44140625" style="7" customWidth="1"/>
    <col min="14868" max="14868" width="10.5546875" style="7" bestFit="1" customWidth="1"/>
    <col min="14869" max="15104" width="11.44140625" style="7"/>
    <col min="15105" max="15105" width="3.5546875" style="7" customWidth="1"/>
    <col min="15106" max="15106" width="9.44140625" style="7" bestFit="1" customWidth="1"/>
    <col min="15107" max="15107" width="3.5546875" style="7" customWidth="1"/>
    <col min="15108" max="15108" width="9.44140625" style="7" customWidth="1"/>
    <col min="15109" max="15109" width="1.5546875" style="7" customWidth="1"/>
    <col min="15110" max="15110" width="11.109375" style="7" customWidth="1"/>
    <col min="15111" max="15111" width="2" style="7" customWidth="1"/>
    <col min="15112" max="15112" width="11" style="7" customWidth="1"/>
    <col min="15113" max="15113" width="1.88671875" style="7" customWidth="1"/>
    <col min="15114" max="15114" width="10.44140625" style="7" bestFit="1" customWidth="1"/>
    <col min="15115" max="15115" width="1.5546875" style="7" customWidth="1"/>
    <col min="15116" max="15116" width="8.5546875" style="7" customWidth="1"/>
    <col min="15117" max="15117" width="1.5546875" style="7" customWidth="1"/>
    <col min="15118" max="15118" width="8.5546875" style="7" customWidth="1"/>
    <col min="15119" max="15119" width="1.5546875" style="7" customWidth="1"/>
    <col min="15120" max="15120" width="10.5546875" style="7" bestFit="1" customWidth="1"/>
    <col min="15121" max="15121" width="1.44140625" style="7" customWidth="1"/>
    <col min="15122" max="15122" width="10.44140625" style="7" customWidth="1"/>
    <col min="15123" max="15123" width="1.44140625" style="7" customWidth="1"/>
    <col min="15124" max="15124" width="10.5546875" style="7" bestFit="1" customWidth="1"/>
    <col min="15125" max="15360" width="11.44140625" style="7"/>
    <col min="15361" max="15361" width="3.5546875" style="7" customWidth="1"/>
    <col min="15362" max="15362" width="9.44140625" style="7" bestFit="1" customWidth="1"/>
    <col min="15363" max="15363" width="3.5546875" style="7" customWidth="1"/>
    <col min="15364" max="15364" width="9.44140625" style="7" customWidth="1"/>
    <col min="15365" max="15365" width="1.5546875" style="7" customWidth="1"/>
    <col min="15366" max="15366" width="11.109375" style="7" customWidth="1"/>
    <col min="15367" max="15367" width="2" style="7" customWidth="1"/>
    <col min="15368" max="15368" width="11" style="7" customWidth="1"/>
    <col min="15369" max="15369" width="1.88671875" style="7" customWidth="1"/>
    <col min="15370" max="15370" width="10.44140625" style="7" bestFit="1" customWidth="1"/>
    <col min="15371" max="15371" width="1.5546875" style="7" customWidth="1"/>
    <col min="15372" max="15372" width="8.5546875" style="7" customWidth="1"/>
    <col min="15373" max="15373" width="1.5546875" style="7" customWidth="1"/>
    <col min="15374" max="15374" width="8.5546875" style="7" customWidth="1"/>
    <col min="15375" max="15375" width="1.5546875" style="7" customWidth="1"/>
    <col min="15376" max="15376" width="10.5546875" style="7" bestFit="1" customWidth="1"/>
    <col min="15377" max="15377" width="1.44140625" style="7" customWidth="1"/>
    <col min="15378" max="15378" width="10.44140625" style="7" customWidth="1"/>
    <col min="15379" max="15379" width="1.44140625" style="7" customWidth="1"/>
    <col min="15380" max="15380" width="10.5546875" style="7" bestFit="1" customWidth="1"/>
    <col min="15381" max="15616" width="11.44140625" style="7"/>
    <col min="15617" max="15617" width="3.5546875" style="7" customWidth="1"/>
    <col min="15618" max="15618" width="9.44140625" style="7" bestFit="1" customWidth="1"/>
    <col min="15619" max="15619" width="3.5546875" style="7" customWidth="1"/>
    <col min="15620" max="15620" width="9.44140625" style="7" customWidth="1"/>
    <col min="15621" max="15621" width="1.5546875" style="7" customWidth="1"/>
    <col min="15622" max="15622" width="11.109375" style="7" customWidth="1"/>
    <col min="15623" max="15623" width="2" style="7" customWidth="1"/>
    <col min="15624" max="15624" width="11" style="7" customWidth="1"/>
    <col min="15625" max="15625" width="1.88671875" style="7" customWidth="1"/>
    <col min="15626" max="15626" width="10.44140625" style="7" bestFit="1" customWidth="1"/>
    <col min="15627" max="15627" width="1.5546875" style="7" customWidth="1"/>
    <col min="15628" max="15628" width="8.5546875" style="7" customWidth="1"/>
    <col min="15629" max="15629" width="1.5546875" style="7" customWidth="1"/>
    <col min="15630" max="15630" width="8.5546875" style="7" customWidth="1"/>
    <col min="15631" max="15631" width="1.5546875" style="7" customWidth="1"/>
    <col min="15632" max="15632" width="10.5546875" style="7" bestFit="1" customWidth="1"/>
    <col min="15633" max="15633" width="1.44140625" style="7" customWidth="1"/>
    <col min="15634" max="15634" width="10.44140625" style="7" customWidth="1"/>
    <col min="15635" max="15635" width="1.44140625" style="7" customWidth="1"/>
    <col min="15636" max="15636" width="10.5546875" style="7" bestFit="1" customWidth="1"/>
    <col min="15637" max="15872" width="11.44140625" style="7"/>
    <col min="15873" max="15873" width="3.5546875" style="7" customWidth="1"/>
    <col min="15874" max="15874" width="9.44140625" style="7" bestFit="1" customWidth="1"/>
    <col min="15875" max="15875" width="3.5546875" style="7" customWidth="1"/>
    <col min="15876" max="15876" width="9.44140625" style="7" customWidth="1"/>
    <col min="15877" max="15877" width="1.5546875" style="7" customWidth="1"/>
    <col min="15878" max="15878" width="11.109375" style="7" customWidth="1"/>
    <col min="15879" max="15879" width="2" style="7" customWidth="1"/>
    <col min="15880" max="15880" width="11" style="7" customWidth="1"/>
    <col min="15881" max="15881" width="1.88671875" style="7" customWidth="1"/>
    <col min="15882" max="15882" width="10.44140625" style="7" bestFit="1" customWidth="1"/>
    <col min="15883" max="15883" width="1.5546875" style="7" customWidth="1"/>
    <col min="15884" max="15884" width="8.5546875" style="7" customWidth="1"/>
    <col min="15885" max="15885" width="1.5546875" style="7" customWidth="1"/>
    <col min="15886" max="15886" width="8.5546875" style="7" customWidth="1"/>
    <col min="15887" max="15887" width="1.5546875" style="7" customWidth="1"/>
    <col min="15888" max="15888" width="10.5546875" style="7" bestFit="1" customWidth="1"/>
    <col min="15889" max="15889" width="1.44140625" style="7" customWidth="1"/>
    <col min="15890" max="15890" width="10.44140625" style="7" customWidth="1"/>
    <col min="15891" max="15891" width="1.44140625" style="7" customWidth="1"/>
    <col min="15892" max="15892" width="10.5546875" style="7" bestFit="1" customWidth="1"/>
    <col min="15893" max="16128" width="11.44140625" style="7"/>
    <col min="16129" max="16129" width="3.5546875" style="7" customWidth="1"/>
    <col min="16130" max="16130" width="9.44140625" style="7" bestFit="1" customWidth="1"/>
    <col min="16131" max="16131" width="3.5546875" style="7" customWidth="1"/>
    <col min="16132" max="16132" width="9.44140625" style="7" customWidth="1"/>
    <col min="16133" max="16133" width="1.5546875" style="7" customWidth="1"/>
    <col min="16134" max="16134" width="11.109375" style="7" customWidth="1"/>
    <col min="16135" max="16135" width="2" style="7" customWidth="1"/>
    <col min="16136" max="16136" width="11" style="7" customWidth="1"/>
    <col min="16137" max="16137" width="1.88671875" style="7" customWidth="1"/>
    <col min="16138" max="16138" width="10.44140625" style="7" bestFit="1" customWidth="1"/>
    <col min="16139" max="16139" width="1.5546875" style="7" customWidth="1"/>
    <col min="16140" max="16140" width="8.5546875" style="7" customWidth="1"/>
    <col min="16141" max="16141" width="1.5546875" style="7" customWidth="1"/>
    <col min="16142" max="16142" width="8.5546875" style="7" customWidth="1"/>
    <col min="16143" max="16143" width="1.5546875" style="7" customWidth="1"/>
    <col min="16144" max="16144" width="10.5546875" style="7" bestFit="1" customWidth="1"/>
    <col min="16145" max="16145" width="1.44140625" style="7" customWidth="1"/>
    <col min="16146" max="16146" width="10.44140625" style="7" customWidth="1"/>
    <col min="16147" max="16147" width="1.44140625" style="7" customWidth="1"/>
    <col min="16148" max="16148" width="10.5546875" style="7" bestFit="1" customWidth="1"/>
    <col min="16149" max="16384" width="11.44140625" style="7"/>
  </cols>
  <sheetData>
    <row r="1" spans="1:29" ht="13.8">
      <c r="A1" s="1203" t="s">
        <v>1065</v>
      </c>
    </row>
    <row r="2" spans="1:29" s="517" customFormat="1" ht="28.2">
      <c r="A2" s="577" t="s">
        <v>856</v>
      </c>
      <c r="B2" s="837"/>
      <c r="C2" s="837"/>
      <c r="D2" s="837"/>
      <c r="E2" s="837"/>
      <c r="F2" s="837"/>
      <c r="G2" s="837"/>
      <c r="H2" s="837"/>
      <c r="I2" s="837"/>
      <c r="J2" s="837"/>
      <c r="K2" s="837"/>
      <c r="L2" s="837"/>
      <c r="M2" s="837"/>
      <c r="N2" s="837"/>
      <c r="O2" s="837"/>
      <c r="P2" s="837"/>
      <c r="Q2" s="837"/>
      <c r="R2" s="837"/>
      <c r="S2" s="837"/>
      <c r="T2" s="837"/>
    </row>
    <row r="3" spans="1:29" s="518" customFormat="1" ht="17.399999999999999">
      <c r="A3" s="838"/>
      <c r="B3" s="839">
        <v>45169</v>
      </c>
      <c r="C3" s="840"/>
      <c r="D3" s="840"/>
      <c r="E3" s="840"/>
      <c r="F3" s="840"/>
      <c r="G3" s="840"/>
      <c r="H3" s="840"/>
      <c r="I3" s="840"/>
      <c r="J3" s="840"/>
      <c r="K3" s="840"/>
      <c r="L3" s="840"/>
      <c r="M3" s="840"/>
      <c r="N3" s="840"/>
      <c r="O3" s="840"/>
      <c r="P3" s="840"/>
      <c r="Q3" s="840"/>
      <c r="R3" s="840"/>
      <c r="S3" s="840"/>
      <c r="T3" s="840"/>
    </row>
    <row r="4" spans="1:29" s="651" customFormat="1" ht="20.100000000000001" customHeight="1" thickBot="1">
      <c r="A4" s="841"/>
      <c r="B4" s="841"/>
      <c r="C4" s="841"/>
      <c r="D4" s="841"/>
      <c r="E4" s="841"/>
      <c r="F4" s="841"/>
      <c r="G4" s="841"/>
      <c r="H4" s="841"/>
      <c r="I4" s="841"/>
      <c r="J4" s="841"/>
      <c r="K4" s="841"/>
      <c r="L4" s="841"/>
      <c r="M4" s="841"/>
      <c r="N4" s="841"/>
      <c r="O4" s="841"/>
      <c r="P4" s="841"/>
      <c r="Q4" s="841"/>
      <c r="R4" s="841"/>
      <c r="S4" s="841"/>
      <c r="T4" s="841"/>
    </row>
    <row r="5" spans="1:29" s="8" customFormat="1" ht="21.75" customHeight="1">
      <c r="A5" s="842" t="s">
        <v>857</v>
      </c>
      <c r="B5" s="842"/>
      <c r="C5" s="842"/>
      <c r="D5" s="842"/>
      <c r="E5" s="842"/>
      <c r="F5" s="391" t="s">
        <v>858</v>
      </c>
      <c r="G5" s="391"/>
      <c r="H5" s="391"/>
      <c r="I5" s="702"/>
      <c r="J5" s="106" t="s">
        <v>859</v>
      </c>
      <c r="K5" s="106"/>
      <c r="L5" s="106"/>
      <c r="M5" s="106"/>
      <c r="N5" s="106"/>
      <c r="O5" s="106"/>
      <c r="P5" s="106"/>
      <c r="Q5" s="9"/>
      <c r="R5" s="391" t="s">
        <v>427</v>
      </c>
      <c r="S5" s="391"/>
      <c r="T5" s="391"/>
    </row>
    <row r="6" spans="1:29" s="847" customFormat="1" ht="24.75" customHeight="1">
      <c r="A6" s="843"/>
      <c r="B6" s="843"/>
      <c r="C6" s="843"/>
      <c r="D6" s="843"/>
      <c r="E6" s="843"/>
      <c r="F6" s="641"/>
      <c r="G6" s="641"/>
      <c r="H6" s="641"/>
      <c r="I6" s="844"/>
      <c r="J6" s="845" t="s">
        <v>860</v>
      </c>
      <c r="K6" s="845"/>
      <c r="L6" s="845"/>
      <c r="M6" s="845"/>
      <c r="N6" s="846" t="s">
        <v>861</v>
      </c>
      <c r="O6" s="846"/>
      <c r="P6" s="639"/>
      <c r="Q6" s="545"/>
      <c r="R6" s="641"/>
      <c r="S6" s="641"/>
      <c r="T6" s="641"/>
      <c r="V6" s="848"/>
      <c r="W6" s="848"/>
      <c r="X6" s="848"/>
      <c r="Y6" s="848"/>
      <c r="Z6" s="848"/>
      <c r="AA6" s="848"/>
      <c r="AB6" s="848"/>
      <c r="AC6" s="848"/>
    </row>
    <row r="7" spans="1:29" s="847" customFormat="1" ht="15" customHeight="1">
      <c r="A7" s="849" t="s">
        <v>862</v>
      </c>
      <c r="B7" s="849"/>
      <c r="C7" s="849"/>
      <c r="D7" s="849"/>
      <c r="E7" s="849"/>
      <c r="F7" s="850" t="s">
        <v>863</v>
      </c>
      <c r="G7" s="850"/>
      <c r="H7" s="850" t="s">
        <v>367</v>
      </c>
      <c r="I7" s="850"/>
      <c r="J7" s="850" t="s">
        <v>863</v>
      </c>
      <c r="K7" s="850"/>
      <c r="L7" s="850" t="s">
        <v>367</v>
      </c>
      <c r="M7" s="850"/>
      <c r="N7" s="850" t="s">
        <v>863</v>
      </c>
      <c r="O7" s="850"/>
      <c r="P7" s="850" t="s">
        <v>367</v>
      </c>
      <c r="Q7" s="850"/>
      <c r="R7" s="850" t="s">
        <v>863</v>
      </c>
      <c r="S7" s="850"/>
      <c r="T7" s="851" t="s">
        <v>367</v>
      </c>
    </row>
    <row r="8" spans="1:29" s="847" customFormat="1" ht="15" customHeight="1">
      <c r="A8" s="250"/>
      <c r="B8" s="250"/>
      <c r="C8" s="250"/>
      <c r="D8" s="250"/>
      <c r="E8" s="250"/>
      <c r="F8" s="250"/>
      <c r="G8" s="250"/>
      <c r="H8" s="250" t="s">
        <v>864</v>
      </c>
      <c r="I8" s="250"/>
      <c r="J8" s="250"/>
      <c r="K8" s="250"/>
      <c r="L8" s="250" t="s">
        <v>864</v>
      </c>
      <c r="M8" s="250"/>
      <c r="N8" s="250"/>
      <c r="O8" s="250"/>
      <c r="P8" s="250" t="s">
        <v>864</v>
      </c>
      <c r="Q8" s="250"/>
      <c r="R8" s="250"/>
      <c r="S8" s="250"/>
      <c r="T8" s="852" t="s">
        <v>864</v>
      </c>
    </row>
    <row r="9" spans="1:29" s="856" customFormat="1" ht="5.25" customHeight="1">
      <c r="A9" s="853"/>
      <c r="B9" s="853"/>
      <c r="C9" s="853"/>
      <c r="D9" s="853"/>
      <c r="E9" s="853"/>
      <c r="F9" s="854"/>
      <c r="G9" s="855"/>
      <c r="H9" s="854"/>
      <c r="I9" s="855"/>
      <c r="J9" s="854"/>
      <c r="K9" s="855"/>
      <c r="L9" s="854"/>
      <c r="M9" s="855"/>
      <c r="N9" s="854"/>
      <c r="O9" s="854"/>
      <c r="P9" s="854"/>
      <c r="Q9" s="854"/>
      <c r="R9" s="854"/>
      <c r="S9" s="854"/>
      <c r="T9" s="854"/>
    </row>
    <row r="10" spans="1:29" s="249" customFormat="1" ht="11.25" customHeight="1">
      <c r="A10" s="857"/>
      <c r="C10" s="857"/>
      <c r="D10" s="858"/>
      <c r="F10" s="859"/>
      <c r="G10" s="859"/>
      <c r="H10" s="859"/>
      <c r="I10" s="859"/>
      <c r="J10" s="859"/>
      <c r="K10" s="859"/>
      <c r="L10" s="859"/>
      <c r="M10" s="859"/>
      <c r="N10" s="859"/>
      <c r="O10" s="859"/>
      <c r="P10" s="859"/>
      <c r="Q10" s="859"/>
      <c r="R10" s="859"/>
      <c r="S10" s="859"/>
      <c r="T10" s="859"/>
    </row>
    <row r="11" spans="1:29" s="21" customFormat="1" ht="15.75" customHeight="1">
      <c r="A11" s="808" t="s">
        <v>865</v>
      </c>
      <c r="C11" s="252"/>
      <c r="D11" s="860"/>
      <c r="F11" s="861">
        <v>20116</v>
      </c>
      <c r="G11" s="861"/>
      <c r="H11" s="861">
        <v>627.61189000000002</v>
      </c>
      <c r="I11" s="861"/>
      <c r="J11" s="861">
        <v>2</v>
      </c>
      <c r="K11" s="861">
        <v>0</v>
      </c>
      <c r="L11" s="861">
        <v>243.11158</v>
      </c>
      <c r="M11" s="861">
        <v>0</v>
      </c>
      <c r="N11" s="861">
        <v>60</v>
      </c>
      <c r="O11" s="861">
        <v>0</v>
      </c>
      <c r="P11" s="861">
        <v>166.06695000000002</v>
      </c>
      <c r="Q11" s="861">
        <v>0</v>
      </c>
      <c r="R11" s="861">
        <v>20178</v>
      </c>
      <c r="S11" s="861">
        <v>0</v>
      </c>
      <c r="T11" s="861">
        <v>1036.79042</v>
      </c>
      <c r="U11" s="385"/>
    </row>
    <row r="12" spans="1:29" s="21" customFormat="1" ht="12.9" customHeight="1">
      <c r="A12" s="252"/>
      <c r="B12" s="862" t="s">
        <v>866</v>
      </c>
      <c r="C12" s="862"/>
      <c r="D12" s="863">
        <v>12392</v>
      </c>
      <c r="F12" s="864">
        <v>20109</v>
      </c>
      <c r="G12" s="864"/>
      <c r="H12" s="864">
        <v>135.53279000000003</v>
      </c>
      <c r="I12" s="864"/>
      <c r="J12" s="864">
        <v>0</v>
      </c>
      <c r="K12" s="864">
        <v>0</v>
      </c>
      <c r="L12" s="864">
        <v>0</v>
      </c>
      <c r="M12" s="864">
        <v>0</v>
      </c>
      <c r="N12" s="864">
        <v>57</v>
      </c>
      <c r="O12" s="864">
        <v>0</v>
      </c>
      <c r="P12" s="864">
        <v>59.030320000000017</v>
      </c>
      <c r="Q12" s="864">
        <v>0</v>
      </c>
      <c r="R12" s="864">
        <v>20166</v>
      </c>
      <c r="S12" s="864">
        <v>0</v>
      </c>
      <c r="T12" s="864">
        <v>194.56311000000005</v>
      </c>
      <c r="U12" s="385"/>
    </row>
    <row r="13" spans="1:29" s="21" customFormat="1" ht="12.9" customHeight="1">
      <c r="A13" s="252" t="s">
        <v>867</v>
      </c>
      <c r="B13" s="863">
        <v>12392</v>
      </c>
      <c r="C13" s="865" t="s">
        <v>868</v>
      </c>
      <c r="D13" s="863">
        <v>30980</v>
      </c>
      <c r="F13" s="864">
        <v>4</v>
      </c>
      <c r="G13" s="864"/>
      <c r="H13" s="864">
        <v>93.340299999999999</v>
      </c>
      <c r="I13" s="864"/>
      <c r="J13" s="864">
        <v>1</v>
      </c>
      <c r="K13" s="864">
        <v>0</v>
      </c>
      <c r="L13" s="864">
        <v>25.27176</v>
      </c>
      <c r="M13" s="864">
        <v>0</v>
      </c>
      <c r="N13" s="864">
        <v>2</v>
      </c>
      <c r="O13" s="864">
        <v>0</v>
      </c>
      <c r="P13" s="864">
        <v>43.542120000000004</v>
      </c>
      <c r="Q13" s="864">
        <v>0</v>
      </c>
      <c r="R13" s="864">
        <v>7</v>
      </c>
      <c r="S13" s="864">
        <v>0</v>
      </c>
      <c r="T13" s="864">
        <v>162.15418</v>
      </c>
      <c r="U13" s="385"/>
    </row>
    <row r="14" spans="1:29" s="21" customFormat="1" ht="12.9" customHeight="1">
      <c r="A14" s="252" t="s">
        <v>867</v>
      </c>
      <c r="B14" s="863">
        <v>30980</v>
      </c>
      <c r="C14" s="865" t="s">
        <v>868</v>
      </c>
      <c r="D14" s="863">
        <v>61960</v>
      </c>
      <c r="F14" s="864" t="s">
        <v>61</v>
      </c>
      <c r="G14" s="864"/>
      <c r="H14" s="864" t="s">
        <v>61</v>
      </c>
      <c r="I14" s="864"/>
      <c r="J14" s="864" t="s">
        <v>61</v>
      </c>
      <c r="K14" s="864">
        <v>0</v>
      </c>
      <c r="L14" s="864" t="s">
        <v>61</v>
      </c>
      <c r="M14" s="864">
        <v>0</v>
      </c>
      <c r="N14" s="864" t="s">
        <v>61</v>
      </c>
      <c r="O14" s="864">
        <v>0</v>
      </c>
      <c r="P14" s="864" t="s">
        <v>61</v>
      </c>
      <c r="Q14" s="864">
        <v>0</v>
      </c>
      <c r="R14" s="864" t="s">
        <v>61</v>
      </c>
      <c r="S14" s="864">
        <v>0</v>
      </c>
      <c r="T14" s="864" t="s">
        <v>61</v>
      </c>
      <c r="U14" s="385"/>
    </row>
    <row r="15" spans="1:29" s="21" customFormat="1" ht="12.9" customHeight="1">
      <c r="A15" s="252" t="s">
        <v>867</v>
      </c>
      <c r="B15" s="863">
        <v>61960</v>
      </c>
      <c r="C15" s="865" t="s">
        <v>868</v>
      </c>
      <c r="D15" s="863">
        <v>123920</v>
      </c>
      <c r="F15" s="864" t="s">
        <v>61</v>
      </c>
      <c r="G15" s="864"/>
      <c r="H15" s="864" t="s">
        <v>61</v>
      </c>
      <c r="I15" s="864"/>
      <c r="J15" s="864" t="s">
        <v>61</v>
      </c>
      <c r="K15" s="864">
        <v>0</v>
      </c>
      <c r="L15" s="864" t="s">
        <v>61</v>
      </c>
      <c r="M15" s="864">
        <v>0</v>
      </c>
      <c r="N15" s="864">
        <v>1</v>
      </c>
      <c r="O15" s="864">
        <v>0</v>
      </c>
      <c r="P15" s="864">
        <v>63.494510000000005</v>
      </c>
      <c r="Q15" s="864">
        <v>0</v>
      </c>
      <c r="R15" s="864">
        <v>1</v>
      </c>
      <c r="S15" s="864">
        <v>0</v>
      </c>
      <c r="T15" s="864">
        <v>63.494510000000005</v>
      </c>
      <c r="U15" s="385"/>
    </row>
    <row r="16" spans="1:29" s="21" customFormat="1" ht="12.9" customHeight="1">
      <c r="A16" s="252" t="s">
        <v>867</v>
      </c>
      <c r="B16" s="863">
        <v>123920</v>
      </c>
      <c r="C16" s="865" t="s">
        <v>868</v>
      </c>
      <c r="D16" s="863">
        <v>247840</v>
      </c>
      <c r="F16" s="864">
        <v>3</v>
      </c>
      <c r="G16" s="864"/>
      <c r="H16" s="864">
        <v>398.73879999999997</v>
      </c>
      <c r="I16" s="864"/>
      <c r="J16" s="864">
        <v>1</v>
      </c>
      <c r="K16" s="864">
        <v>0</v>
      </c>
      <c r="L16" s="864">
        <v>217.83982</v>
      </c>
      <c r="M16" s="864">
        <v>0</v>
      </c>
      <c r="N16" s="864" t="s">
        <v>61</v>
      </c>
      <c r="O16" s="864">
        <v>0</v>
      </c>
      <c r="P16" s="864" t="s">
        <v>61</v>
      </c>
      <c r="Q16" s="864">
        <v>0</v>
      </c>
      <c r="R16" s="864">
        <v>4</v>
      </c>
      <c r="S16" s="864">
        <v>0</v>
      </c>
      <c r="T16" s="864">
        <v>616.57862</v>
      </c>
      <c r="U16" s="385"/>
    </row>
    <row r="17" spans="1:21" s="21" customFormat="1" ht="12.9" customHeight="1">
      <c r="A17" s="252" t="s">
        <v>867</v>
      </c>
      <c r="B17" s="863">
        <v>247840</v>
      </c>
      <c r="C17" s="865" t="s">
        <v>868</v>
      </c>
      <c r="D17" s="863">
        <v>495680</v>
      </c>
      <c r="F17" s="864" t="s">
        <v>61</v>
      </c>
      <c r="G17" s="864"/>
      <c r="H17" s="864" t="s">
        <v>61</v>
      </c>
      <c r="I17" s="864"/>
      <c r="J17" s="864" t="s">
        <v>61</v>
      </c>
      <c r="K17" s="864">
        <v>0</v>
      </c>
      <c r="L17" s="864" t="s">
        <v>61</v>
      </c>
      <c r="M17" s="864">
        <v>0</v>
      </c>
      <c r="N17" s="864" t="s">
        <v>61</v>
      </c>
      <c r="O17" s="864">
        <v>0</v>
      </c>
      <c r="P17" s="864" t="s">
        <v>61</v>
      </c>
      <c r="Q17" s="864">
        <v>0</v>
      </c>
      <c r="R17" s="864" t="s">
        <v>61</v>
      </c>
      <c r="S17" s="864">
        <v>0</v>
      </c>
      <c r="T17" s="864" t="s">
        <v>61</v>
      </c>
      <c r="U17" s="385"/>
    </row>
    <row r="18" spans="1:21" s="21" customFormat="1" ht="12.9" customHeight="1">
      <c r="A18" s="252" t="s">
        <v>867</v>
      </c>
      <c r="B18" s="863">
        <v>495680</v>
      </c>
      <c r="C18" s="865" t="s">
        <v>868</v>
      </c>
      <c r="D18" s="863">
        <v>743520</v>
      </c>
      <c r="F18" s="864" t="s">
        <v>61</v>
      </c>
      <c r="G18" s="864"/>
      <c r="H18" s="864" t="s">
        <v>61</v>
      </c>
      <c r="I18" s="864"/>
      <c r="J18" s="864" t="s">
        <v>61</v>
      </c>
      <c r="K18" s="864">
        <v>0</v>
      </c>
      <c r="L18" s="864" t="s">
        <v>61</v>
      </c>
      <c r="M18" s="864">
        <v>0</v>
      </c>
      <c r="N18" s="864" t="s">
        <v>61</v>
      </c>
      <c r="O18" s="864">
        <v>0</v>
      </c>
      <c r="P18" s="864" t="s">
        <v>61</v>
      </c>
      <c r="Q18" s="864">
        <v>0</v>
      </c>
      <c r="R18" s="864" t="s">
        <v>61</v>
      </c>
      <c r="S18" s="864">
        <v>0</v>
      </c>
      <c r="T18" s="864" t="s">
        <v>61</v>
      </c>
      <c r="U18" s="385"/>
    </row>
    <row r="19" spans="1:21" s="21" customFormat="1" ht="12.9" customHeight="1">
      <c r="A19" s="252" t="s">
        <v>867</v>
      </c>
      <c r="B19" s="863">
        <v>743520</v>
      </c>
      <c r="C19" s="865" t="s">
        <v>868</v>
      </c>
      <c r="D19" s="863">
        <v>991360</v>
      </c>
      <c r="F19" s="864" t="s">
        <v>61</v>
      </c>
      <c r="G19" s="864"/>
      <c r="H19" s="864" t="s">
        <v>61</v>
      </c>
      <c r="I19" s="864"/>
      <c r="J19" s="864" t="s">
        <v>61</v>
      </c>
      <c r="K19" s="864">
        <v>0</v>
      </c>
      <c r="L19" s="864" t="s">
        <v>61</v>
      </c>
      <c r="M19" s="864">
        <v>0</v>
      </c>
      <c r="N19" s="864" t="s">
        <v>61</v>
      </c>
      <c r="O19" s="864">
        <v>0</v>
      </c>
      <c r="P19" s="864" t="s">
        <v>61</v>
      </c>
      <c r="Q19" s="864">
        <v>0</v>
      </c>
      <c r="R19" s="864" t="s">
        <v>61</v>
      </c>
      <c r="S19" s="864">
        <v>0</v>
      </c>
      <c r="T19" s="864" t="s">
        <v>61</v>
      </c>
      <c r="U19" s="385"/>
    </row>
    <row r="20" spans="1:21" s="21" customFormat="1" ht="12.9" customHeight="1">
      <c r="A20" s="252" t="s">
        <v>867</v>
      </c>
      <c r="B20" s="863">
        <v>991360</v>
      </c>
      <c r="C20" s="865" t="s">
        <v>868</v>
      </c>
      <c r="D20" s="863">
        <v>1239200</v>
      </c>
      <c r="F20" s="864" t="s">
        <v>61</v>
      </c>
      <c r="G20" s="864"/>
      <c r="H20" s="864" t="s">
        <v>61</v>
      </c>
      <c r="I20" s="864"/>
      <c r="J20" s="864" t="s">
        <v>61</v>
      </c>
      <c r="K20" s="864">
        <v>0</v>
      </c>
      <c r="L20" s="864" t="s">
        <v>61</v>
      </c>
      <c r="M20" s="864">
        <v>0</v>
      </c>
      <c r="N20" s="864" t="s">
        <v>61</v>
      </c>
      <c r="O20" s="864">
        <v>0</v>
      </c>
      <c r="P20" s="864" t="s">
        <v>61</v>
      </c>
      <c r="Q20" s="864">
        <v>0</v>
      </c>
      <c r="R20" s="864" t="s">
        <v>61</v>
      </c>
      <c r="S20" s="864">
        <v>0</v>
      </c>
      <c r="T20" s="864" t="s">
        <v>61</v>
      </c>
      <c r="U20" s="385"/>
    </row>
    <row r="21" spans="1:21" s="21" customFormat="1" ht="12.9" customHeight="1">
      <c r="A21" s="252" t="s">
        <v>867</v>
      </c>
      <c r="B21" s="863">
        <v>1239200</v>
      </c>
      <c r="C21" s="865" t="s">
        <v>868</v>
      </c>
      <c r="D21" s="863">
        <v>1858800</v>
      </c>
      <c r="F21" s="864" t="s">
        <v>61</v>
      </c>
      <c r="G21" s="864"/>
      <c r="H21" s="864" t="s">
        <v>61</v>
      </c>
      <c r="I21" s="864"/>
      <c r="J21" s="864" t="s">
        <v>61</v>
      </c>
      <c r="K21" s="864">
        <v>0</v>
      </c>
      <c r="L21" s="864" t="s">
        <v>61</v>
      </c>
      <c r="M21" s="864">
        <v>0</v>
      </c>
      <c r="N21" s="864" t="s">
        <v>61</v>
      </c>
      <c r="O21" s="864">
        <v>0</v>
      </c>
      <c r="P21" s="864" t="s">
        <v>61</v>
      </c>
      <c r="Q21" s="864">
        <v>0</v>
      </c>
      <c r="R21" s="864" t="s">
        <v>61</v>
      </c>
      <c r="S21" s="864">
        <v>0</v>
      </c>
      <c r="T21" s="864" t="s">
        <v>61</v>
      </c>
      <c r="U21" s="385"/>
    </row>
    <row r="22" spans="1:21" s="21" customFormat="1" ht="12.9" customHeight="1">
      <c r="A22" s="252" t="s">
        <v>867</v>
      </c>
      <c r="B22" s="863">
        <v>1858800</v>
      </c>
      <c r="C22" s="865" t="s">
        <v>868</v>
      </c>
      <c r="D22" s="863">
        <v>2478400</v>
      </c>
      <c r="F22" s="864" t="s">
        <v>61</v>
      </c>
      <c r="G22" s="864"/>
      <c r="H22" s="864" t="s">
        <v>61</v>
      </c>
      <c r="I22" s="864"/>
      <c r="J22" s="864" t="s">
        <v>61</v>
      </c>
      <c r="K22" s="864">
        <v>0</v>
      </c>
      <c r="L22" s="864" t="s">
        <v>61</v>
      </c>
      <c r="M22" s="864">
        <v>0</v>
      </c>
      <c r="N22" s="864" t="s">
        <v>61</v>
      </c>
      <c r="O22" s="864">
        <v>0</v>
      </c>
      <c r="P22" s="864" t="s">
        <v>61</v>
      </c>
      <c r="Q22" s="864">
        <v>0</v>
      </c>
      <c r="R22" s="864" t="s">
        <v>61</v>
      </c>
      <c r="S22" s="864">
        <v>0</v>
      </c>
      <c r="T22" s="864" t="s">
        <v>61</v>
      </c>
      <c r="U22" s="385"/>
    </row>
    <row r="23" spans="1:21" s="21" customFormat="1" ht="12.9" customHeight="1">
      <c r="A23" s="252" t="s">
        <v>867</v>
      </c>
      <c r="B23" s="863">
        <v>2478400</v>
      </c>
      <c r="C23" s="865" t="s">
        <v>868</v>
      </c>
      <c r="D23" s="863">
        <v>6196000</v>
      </c>
      <c r="F23" s="864" t="s">
        <v>61</v>
      </c>
      <c r="G23" s="864"/>
      <c r="H23" s="864" t="s">
        <v>61</v>
      </c>
      <c r="I23" s="864"/>
      <c r="J23" s="864" t="s">
        <v>61</v>
      </c>
      <c r="K23" s="864">
        <v>0</v>
      </c>
      <c r="L23" s="864" t="s">
        <v>61</v>
      </c>
      <c r="M23" s="864">
        <v>0</v>
      </c>
      <c r="N23" s="864" t="s">
        <v>61</v>
      </c>
      <c r="O23" s="864">
        <v>0</v>
      </c>
      <c r="P23" s="864" t="s">
        <v>61</v>
      </c>
      <c r="Q23" s="864">
        <v>0</v>
      </c>
      <c r="R23" s="864" t="s">
        <v>61</v>
      </c>
      <c r="S23" s="864">
        <v>0</v>
      </c>
      <c r="T23" s="864" t="s">
        <v>61</v>
      </c>
      <c r="U23" s="385"/>
    </row>
    <row r="24" spans="1:21" s="21" customFormat="1" ht="12.9" customHeight="1">
      <c r="A24" s="252" t="s">
        <v>867</v>
      </c>
      <c r="B24" s="863">
        <v>6196000</v>
      </c>
      <c r="C24" s="865" t="s">
        <v>868</v>
      </c>
      <c r="D24" s="863">
        <v>12392000</v>
      </c>
      <c r="F24" s="864" t="s">
        <v>61</v>
      </c>
      <c r="G24" s="864"/>
      <c r="H24" s="864" t="s">
        <v>61</v>
      </c>
      <c r="I24" s="864"/>
      <c r="J24" s="864" t="s">
        <v>61</v>
      </c>
      <c r="K24" s="864">
        <v>0</v>
      </c>
      <c r="L24" s="864" t="s">
        <v>61</v>
      </c>
      <c r="M24" s="864">
        <v>0</v>
      </c>
      <c r="N24" s="864" t="s">
        <v>61</v>
      </c>
      <c r="O24" s="864">
        <v>0</v>
      </c>
      <c r="P24" s="864" t="s">
        <v>61</v>
      </c>
      <c r="Q24" s="864">
        <v>0</v>
      </c>
      <c r="R24" s="864" t="s">
        <v>61</v>
      </c>
      <c r="S24" s="864">
        <v>0</v>
      </c>
      <c r="T24" s="864" t="s">
        <v>61</v>
      </c>
      <c r="U24" s="385"/>
    </row>
    <row r="25" spans="1:21" s="21" customFormat="1" ht="12.9" customHeight="1">
      <c r="A25" s="252" t="s">
        <v>867</v>
      </c>
      <c r="B25" s="863">
        <v>12392000</v>
      </c>
      <c r="C25" s="865" t="s">
        <v>868</v>
      </c>
      <c r="D25" s="866" t="s">
        <v>869</v>
      </c>
      <c r="F25" s="864" t="s">
        <v>61</v>
      </c>
      <c r="G25" s="864"/>
      <c r="H25" s="864" t="s">
        <v>61</v>
      </c>
      <c r="I25" s="864"/>
      <c r="J25" s="864" t="s">
        <v>61</v>
      </c>
      <c r="K25" s="864">
        <v>0</v>
      </c>
      <c r="L25" s="864" t="s">
        <v>61</v>
      </c>
      <c r="M25" s="864">
        <v>0</v>
      </c>
      <c r="N25" s="864" t="s">
        <v>61</v>
      </c>
      <c r="O25" s="864">
        <v>0</v>
      </c>
      <c r="P25" s="864" t="s">
        <v>61</v>
      </c>
      <c r="Q25" s="864">
        <v>0</v>
      </c>
      <c r="R25" s="864" t="s">
        <v>61</v>
      </c>
      <c r="S25" s="864">
        <v>0</v>
      </c>
      <c r="T25" s="864" t="s">
        <v>61</v>
      </c>
      <c r="U25" s="385"/>
    </row>
    <row r="26" spans="1:21" s="21" customFormat="1" ht="13.5" customHeight="1">
      <c r="A26" s="252"/>
      <c r="C26" s="252"/>
      <c r="D26" s="860"/>
      <c r="F26" s="859"/>
      <c r="H26" s="859"/>
      <c r="I26" s="859"/>
      <c r="J26" s="859"/>
      <c r="K26" s="859"/>
      <c r="L26" s="859"/>
      <c r="M26" s="859"/>
      <c r="N26" s="859"/>
      <c r="O26" s="859"/>
      <c r="P26" s="859"/>
      <c r="Q26" s="859"/>
      <c r="R26" s="859"/>
      <c r="S26" s="859"/>
      <c r="T26" s="859"/>
      <c r="U26" s="385"/>
    </row>
    <row r="27" spans="1:21" s="21" customFormat="1" ht="18" customHeight="1">
      <c r="A27" s="808" t="s">
        <v>92</v>
      </c>
      <c r="C27" s="252"/>
      <c r="D27" s="860"/>
      <c r="F27" s="861">
        <v>2736441</v>
      </c>
      <c r="G27" s="861"/>
      <c r="H27" s="861">
        <v>1234301.7550599999</v>
      </c>
      <c r="I27" s="861"/>
      <c r="J27" s="861">
        <v>1028</v>
      </c>
      <c r="K27" s="861">
        <v>0</v>
      </c>
      <c r="L27" s="861">
        <v>16372.990890000001</v>
      </c>
      <c r="M27" s="861">
        <v>0</v>
      </c>
      <c r="N27" s="861">
        <v>4740</v>
      </c>
      <c r="O27" s="861">
        <v>0</v>
      </c>
      <c r="P27" s="861">
        <v>32156.692260000003</v>
      </c>
      <c r="Q27" s="861">
        <v>0</v>
      </c>
      <c r="R27" s="861">
        <v>2742209</v>
      </c>
      <c r="S27" s="861">
        <v>0</v>
      </c>
      <c r="T27" s="861">
        <v>1282831.4382100001</v>
      </c>
      <c r="U27" s="385"/>
    </row>
    <row r="28" spans="1:21" s="21" customFormat="1" ht="12.9" customHeight="1">
      <c r="A28" s="252"/>
      <c r="B28" s="862" t="s">
        <v>866</v>
      </c>
      <c r="C28" s="862"/>
      <c r="D28" s="863">
        <v>12392</v>
      </c>
      <c r="F28" s="864">
        <v>2715795</v>
      </c>
      <c r="G28" s="864"/>
      <c r="H28" s="864">
        <v>444076.46785999974</v>
      </c>
      <c r="I28" s="864"/>
      <c r="J28" s="864">
        <v>926</v>
      </c>
      <c r="K28" s="864">
        <v>0</v>
      </c>
      <c r="L28" s="864">
        <v>659.52782000000298</v>
      </c>
      <c r="M28" s="864">
        <v>0</v>
      </c>
      <c r="N28" s="864">
        <v>4574</v>
      </c>
      <c r="O28" s="864">
        <v>0</v>
      </c>
      <c r="P28" s="864">
        <v>1302.2866700000013</v>
      </c>
      <c r="Q28" s="864">
        <v>0</v>
      </c>
      <c r="R28" s="864">
        <v>2721295</v>
      </c>
      <c r="S28" s="864">
        <v>0</v>
      </c>
      <c r="T28" s="864">
        <v>446038.28234999988</v>
      </c>
      <c r="U28" s="385"/>
    </row>
    <row r="29" spans="1:21" s="21" customFormat="1" ht="12.9" customHeight="1">
      <c r="A29" s="252" t="s">
        <v>867</v>
      </c>
      <c r="B29" s="863">
        <v>12392</v>
      </c>
      <c r="C29" s="865" t="s">
        <v>868</v>
      </c>
      <c r="D29" s="863">
        <v>30980</v>
      </c>
      <c r="F29" s="864">
        <v>12683</v>
      </c>
      <c r="G29" s="864"/>
      <c r="H29" s="864">
        <v>250841.13287</v>
      </c>
      <c r="I29" s="864"/>
      <c r="J29" s="864">
        <v>37</v>
      </c>
      <c r="K29" s="864">
        <v>0</v>
      </c>
      <c r="L29" s="864">
        <v>721.02407999999991</v>
      </c>
      <c r="M29" s="864">
        <v>0</v>
      </c>
      <c r="N29" s="864">
        <v>64</v>
      </c>
      <c r="O29" s="864">
        <v>0</v>
      </c>
      <c r="P29" s="864">
        <v>1238.35753</v>
      </c>
      <c r="Q29" s="864">
        <v>0</v>
      </c>
      <c r="R29" s="864">
        <v>12784</v>
      </c>
      <c r="S29" s="864">
        <v>0</v>
      </c>
      <c r="T29" s="864">
        <v>252800.51447999998</v>
      </c>
      <c r="U29" s="385"/>
    </row>
    <row r="30" spans="1:21" s="21" customFormat="1" ht="12.9" customHeight="1">
      <c r="A30" s="252" t="s">
        <v>867</v>
      </c>
      <c r="B30" s="863">
        <v>30980</v>
      </c>
      <c r="C30" s="865" t="s">
        <v>868</v>
      </c>
      <c r="D30" s="863">
        <v>61960</v>
      </c>
      <c r="F30" s="864">
        <v>5029</v>
      </c>
      <c r="G30" s="864"/>
      <c r="H30" s="864">
        <v>217587.74189999999</v>
      </c>
      <c r="I30" s="864"/>
      <c r="J30" s="864">
        <v>25</v>
      </c>
      <c r="K30" s="864">
        <v>0</v>
      </c>
      <c r="L30" s="864">
        <v>1091.7741799999999</v>
      </c>
      <c r="M30" s="864">
        <v>0</v>
      </c>
      <c r="N30" s="864">
        <v>32</v>
      </c>
      <c r="O30" s="864">
        <v>0</v>
      </c>
      <c r="P30" s="864">
        <v>1436.2857900000001</v>
      </c>
      <c r="Q30" s="864">
        <v>0</v>
      </c>
      <c r="R30" s="864">
        <v>5086</v>
      </c>
      <c r="S30" s="864">
        <v>0</v>
      </c>
      <c r="T30" s="864">
        <v>220115.80187</v>
      </c>
      <c r="U30" s="385"/>
    </row>
    <row r="31" spans="1:21" s="21" customFormat="1" ht="12.9" customHeight="1">
      <c r="A31" s="252" t="s">
        <v>867</v>
      </c>
      <c r="B31" s="863">
        <v>61960</v>
      </c>
      <c r="C31" s="865" t="s">
        <v>868</v>
      </c>
      <c r="D31" s="863">
        <v>123920</v>
      </c>
      <c r="F31" s="864">
        <v>2304</v>
      </c>
      <c r="G31" s="864"/>
      <c r="H31" s="864">
        <v>199892.16536000001</v>
      </c>
      <c r="I31" s="864"/>
      <c r="J31" s="864">
        <v>16</v>
      </c>
      <c r="K31" s="864">
        <v>0</v>
      </c>
      <c r="L31" s="864">
        <v>1559.4978500000002</v>
      </c>
      <c r="M31" s="864">
        <v>0</v>
      </c>
      <c r="N31" s="864">
        <v>23</v>
      </c>
      <c r="O31" s="864">
        <v>0</v>
      </c>
      <c r="P31" s="864">
        <v>2062.51631</v>
      </c>
      <c r="Q31" s="864">
        <v>0</v>
      </c>
      <c r="R31" s="864">
        <v>2343</v>
      </c>
      <c r="S31" s="864">
        <v>0</v>
      </c>
      <c r="T31" s="864">
        <v>203514.17952000001</v>
      </c>
      <c r="U31" s="385"/>
    </row>
    <row r="32" spans="1:21" s="21" customFormat="1" ht="12.9" customHeight="1">
      <c r="A32" s="252" t="s">
        <v>867</v>
      </c>
      <c r="B32" s="863">
        <v>123920</v>
      </c>
      <c r="C32" s="865" t="s">
        <v>868</v>
      </c>
      <c r="D32" s="863">
        <v>247840</v>
      </c>
      <c r="F32" s="864">
        <v>536</v>
      </c>
      <c r="G32" s="864"/>
      <c r="H32" s="864">
        <v>84159.616200000004</v>
      </c>
      <c r="I32" s="864"/>
      <c r="J32" s="864">
        <v>15</v>
      </c>
      <c r="K32" s="864">
        <v>0</v>
      </c>
      <c r="L32" s="864">
        <v>2528.4188300000001</v>
      </c>
      <c r="M32" s="864">
        <v>0</v>
      </c>
      <c r="N32" s="864">
        <v>20</v>
      </c>
      <c r="O32" s="864">
        <v>0</v>
      </c>
      <c r="P32" s="864">
        <v>3296.5621499999997</v>
      </c>
      <c r="Q32" s="864">
        <v>0</v>
      </c>
      <c r="R32" s="864">
        <v>571</v>
      </c>
      <c r="S32" s="864">
        <v>0</v>
      </c>
      <c r="T32" s="864">
        <v>89984.597180000012</v>
      </c>
      <c r="U32" s="385"/>
    </row>
    <row r="33" spans="1:21" s="21" customFormat="1" ht="12.9" customHeight="1">
      <c r="A33" s="252" t="s">
        <v>867</v>
      </c>
      <c r="B33" s="863">
        <v>247840</v>
      </c>
      <c r="C33" s="865" t="s">
        <v>868</v>
      </c>
      <c r="D33" s="863">
        <v>495680</v>
      </c>
      <c r="F33" s="864">
        <v>79</v>
      </c>
      <c r="G33" s="864"/>
      <c r="H33" s="864">
        <v>25112.482960000001</v>
      </c>
      <c r="I33" s="864"/>
      <c r="J33" s="864">
        <v>5</v>
      </c>
      <c r="K33" s="864">
        <v>0</v>
      </c>
      <c r="L33" s="864">
        <v>2085.7098799999999</v>
      </c>
      <c r="M33" s="864">
        <v>0</v>
      </c>
      <c r="N33" s="864">
        <v>9</v>
      </c>
      <c r="O33" s="864">
        <v>0</v>
      </c>
      <c r="P33" s="864">
        <v>2883.3790800000002</v>
      </c>
      <c r="Q33" s="864">
        <v>0</v>
      </c>
      <c r="R33" s="864">
        <v>93</v>
      </c>
      <c r="S33" s="864">
        <v>0</v>
      </c>
      <c r="T33" s="864">
        <v>30081.571920000002</v>
      </c>
      <c r="U33" s="385"/>
    </row>
    <row r="34" spans="1:21" s="21" customFormat="1" ht="12.9" customHeight="1">
      <c r="A34" s="252" t="s">
        <v>867</v>
      </c>
      <c r="B34" s="863">
        <v>495680</v>
      </c>
      <c r="C34" s="865" t="s">
        <v>868</v>
      </c>
      <c r="D34" s="863">
        <v>743520</v>
      </c>
      <c r="F34" s="864">
        <v>11</v>
      </c>
      <c r="G34" s="864"/>
      <c r="H34" s="864">
        <v>6290.8080599999994</v>
      </c>
      <c r="I34" s="864"/>
      <c r="J34" s="864">
        <v>1</v>
      </c>
      <c r="K34" s="864">
        <v>0</v>
      </c>
      <c r="L34" s="864">
        <v>570.08332000000007</v>
      </c>
      <c r="M34" s="864">
        <v>0</v>
      </c>
      <c r="N34" s="864">
        <v>7</v>
      </c>
      <c r="O34" s="864">
        <v>0</v>
      </c>
      <c r="P34" s="864">
        <v>4335.0767800000003</v>
      </c>
      <c r="Q34" s="864">
        <v>0</v>
      </c>
      <c r="R34" s="864">
        <v>19</v>
      </c>
      <c r="S34" s="864">
        <v>0</v>
      </c>
      <c r="T34" s="864">
        <v>11195.96816</v>
      </c>
      <c r="U34" s="385"/>
    </row>
    <row r="35" spans="1:21" s="21" customFormat="1" ht="12.9" customHeight="1">
      <c r="A35" s="252" t="s">
        <v>867</v>
      </c>
      <c r="B35" s="863">
        <v>743520</v>
      </c>
      <c r="C35" s="865" t="s">
        <v>868</v>
      </c>
      <c r="D35" s="863">
        <v>991360</v>
      </c>
      <c r="F35" s="864">
        <v>2</v>
      </c>
      <c r="G35" s="864"/>
      <c r="H35" s="864">
        <v>1719.8636099999999</v>
      </c>
      <c r="I35" s="864"/>
      <c r="J35" s="864">
        <v>1</v>
      </c>
      <c r="K35" s="864">
        <v>0</v>
      </c>
      <c r="L35" s="864">
        <v>879.15813000000003</v>
      </c>
      <c r="M35" s="864">
        <v>0</v>
      </c>
      <c r="N35" s="864">
        <v>5</v>
      </c>
      <c r="O35" s="864">
        <v>0</v>
      </c>
      <c r="P35" s="864">
        <v>4419.0694299999996</v>
      </c>
      <c r="Q35" s="864">
        <v>0</v>
      </c>
      <c r="R35" s="864">
        <v>8</v>
      </c>
      <c r="S35" s="864">
        <v>0</v>
      </c>
      <c r="T35" s="864">
        <v>7018.0911699999997</v>
      </c>
      <c r="U35" s="385"/>
    </row>
    <row r="36" spans="1:21" s="21" customFormat="1" ht="12.9" customHeight="1">
      <c r="A36" s="252" t="s">
        <v>867</v>
      </c>
      <c r="B36" s="863">
        <v>991360</v>
      </c>
      <c r="C36" s="865" t="s">
        <v>868</v>
      </c>
      <c r="D36" s="863">
        <v>1239200</v>
      </c>
      <c r="F36" s="864">
        <v>1</v>
      </c>
      <c r="G36" s="864"/>
      <c r="H36" s="864">
        <v>1024.1548499999999</v>
      </c>
      <c r="I36" s="864"/>
      <c r="J36" s="864">
        <v>1</v>
      </c>
      <c r="K36" s="864">
        <v>0</v>
      </c>
      <c r="L36" s="864">
        <v>1172.7848100000001</v>
      </c>
      <c r="M36" s="864">
        <v>0</v>
      </c>
      <c r="N36" s="864">
        <v>2</v>
      </c>
      <c r="O36" s="864">
        <v>0</v>
      </c>
      <c r="P36" s="864">
        <v>2104.4798599999999</v>
      </c>
      <c r="Q36" s="864">
        <v>0</v>
      </c>
      <c r="R36" s="864">
        <v>4</v>
      </c>
      <c r="S36" s="864">
        <v>0</v>
      </c>
      <c r="T36" s="864">
        <v>4301.4195199999995</v>
      </c>
      <c r="U36" s="385"/>
    </row>
    <row r="37" spans="1:21" s="21" customFormat="1" ht="12.9" customHeight="1">
      <c r="A37" s="252" t="s">
        <v>867</v>
      </c>
      <c r="B37" s="863">
        <v>1239200</v>
      </c>
      <c r="C37" s="865" t="s">
        <v>868</v>
      </c>
      <c r="D37" s="863">
        <v>1858800</v>
      </c>
      <c r="F37" s="864" t="s">
        <v>61</v>
      </c>
      <c r="G37" s="864"/>
      <c r="H37" s="864" t="s">
        <v>61</v>
      </c>
      <c r="I37" s="864"/>
      <c r="J37" s="864" t="s">
        <v>61</v>
      </c>
      <c r="K37" s="864">
        <v>0</v>
      </c>
      <c r="L37" s="864" t="s">
        <v>61</v>
      </c>
      <c r="M37" s="864">
        <v>0</v>
      </c>
      <c r="N37" s="864">
        <v>2</v>
      </c>
      <c r="O37" s="864">
        <v>0</v>
      </c>
      <c r="P37" s="864">
        <v>3045.3790400000003</v>
      </c>
      <c r="Q37" s="864">
        <v>0</v>
      </c>
      <c r="R37" s="864">
        <v>2</v>
      </c>
      <c r="S37" s="864">
        <v>0</v>
      </c>
      <c r="T37" s="864">
        <v>3045.3790400000003</v>
      </c>
      <c r="U37" s="385"/>
    </row>
    <row r="38" spans="1:21" s="21" customFormat="1" ht="12.9" customHeight="1">
      <c r="A38" s="252" t="s">
        <v>867</v>
      </c>
      <c r="B38" s="863">
        <v>1858800</v>
      </c>
      <c r="C38" s="865" t="s">
        <v>868</v>
      </c>
      <c r="D38" s="863">
        <v>2478400</v>
      </c>
      <c r="F38" s="864" t="s">
        <v>61</v>
      </c>
      <c r="G38" s="864"/>
      <c r="H38" s="864" t="s">
        <v>61</v>
      </c>
      <c r="I38" s="864"/>
      <c r="J38" s="864" t="s">
        <v>61</v>
      </c>
      <c r="K38" s="864">
        <v>0</v>
      </c>
      <c r="L38" s="864" t="s">
        <v>61</v>
      </c>
      <c r="M38" s="864">
        <v>0</v>
      </c>
      <c r="N38" s="864">
        <v>1</v>
      </c>
      <c r="O38" s="864">
        <v>0</v>
      </c>
      <c r="P38" s="864">
        <v>2336.0859500000001</v>
      </c>
      <c r="Q38" s="864">
        <v>0</v>
      </c>
      <c r="R38" s="864">
        <v>1</v>
      </c>
      <c r="S38" s="864">
        <v>0</v>
      </c>
      <c r="T38" s="864">
        <v>2336.0859500000001</v>
      </c>
      <c r="U38" s="385"/>
    </row>
    <row r="39" spans="1:21" s="21" customFormat="1" ht="12.9" customHeight="1">
      <c r="A39" s="252" t="s">
        <v>867</v>
      </c>
      <c r="B39" s="863">
        <v>2478400</v>
      </c>
      <c r="C39" s="865" t="s">
        <v>868</v>
      </c>
      <c r="D39" s="863">
        <v>6196000</v>
      </c>
      <c r="F39" s="864">
        <v>1</v>
      </c>
      <c r="G39" s="864"/>
      <c r="H39" s="864">
        <v>3597.3213900000001</v>
      </c>
      <c r="I39" s="864"/>
      <c r="J39" s="864">
        <v>1</v>
      </c>
      <c r="K39" s="864">
        <v>0</v>
      </c>
      <c r="L39" s="864">
        <v>5105.01199</v>
      </c>
      <c r="M39" s="864">
        <v>0</v>
      </c>
      <c r="N39" s="864">
        <v>1</v>
      </c>
      <c r="O39" s="864">
        <v>0</v>
      </c>
      <c r="P39" s="864">
        <v>3697.2136700000001</v>
      </c>
      <c r="Q39" s="864">
        <v>0</v>
      </c>
      <c r="R39" s="864">
        <v>3</v>
      </c>
      <c r="S39" s="864">
        <v>0</v>
      </c>
      <c r="T39" s="864">
        <v>12399.547050000001</v>
      </c>
      <c r="U39" s="385"/>
    </row>
    <row r="40" spans="1:21" s="21" customFormat="1" ht="12.9" customHeight="1">
      <c r="A40" s="252" t="s">
        <v>867</v>
      </c>
      <c r="B40" s="863">
        <v>6196000</v>
      </c>
      <c r="C40" s="865" t="s">
        <v>868</v>
      </c>
      <c r="D40" s="863">
        <v>12392000</v>
      </c>
      <c r="F40" s="864" t="s">
        <v>61</v>
      </c>
      <c r="G40" s="864"/>
      <c r="H40" s="864" t="s">
        <v>61</v>
      </c>
      <c r="I40" s="864"/>
      <c r="J40" s="864" t="s">
        <v>61</v>
      </c>
      <c r="K40" s="864">
        <v>0</v>
      </c>
      <c r="L40" s="864" t="s">
        <v>61</v>
      </c>
      <c r="M40" s="864">
        <v>0</v>
      </c>
      <c r="N40" s="864" t="s">
        <v>61</v>
      </c>
      <c r="O40" s="864">
        <v>0</v>
      </c>
      <c r="P40" s="864" t="s">
        <v>61</v>
      </c>
      <c r="Q40" s="864">
        <v>0</v>
      </c>
      <c r="R40" s="864" t="s">
        <v>61</v>
      </c>
      <c r="S40" s="864">
        <v>0</v>
      </c>
      <c r="T40" s="864" t="s">
        <v>61</v>
      </c>
      <c r="U40" s="385"/>
    </row>
    <row r="41" spans="1:21" s="21" customFormat="1" ht="12.9" customHeight="1">
      <c r="A41" s="252" t="s">
        <v>867</v>
      </c>
      <c r="B41" s="863">
        <v>12392000</v>
      </c>
      <c r="C41" s="865" t="s">
        <v>868</v>
      </c>
      <c r="D41" s="866" t="s">
        <v>869</v>
      </c>
      <c r="F41" s="864" t="s">
        <v>61</v>
      </c>
      <c r="G41" s="864"/>
      <c r="H41" s="864" t="s">
        <v>61</v>
      </c>
      <c r="I41" s="864"/>
      <c r="J41" s="864" t="s">
        <v>61</v>
      </c>
      <c r="K41" s="864">
        <v>0</v>
      </c>
      <c r="L41" s="864" t="s">
        <v>61</v>
      </c>
      <c r="M41" s="864">
        <v>0</v>
      </c>
      <c r="N41" s="864" t="s">
        <v>61</v>
      </c>
      <c r="O41" s="864">
        <v>0</v>
      </c>
      <c r="P41" s="864" t="s">
        <v>61</v>
      </c>
      <c r="Q41" s="864">
        <v>0</v>
      </c>
      <c r="R41" s="864" t="s">
        <v>61</v>
      </c>
      <c r="S41" s="864">
        <v>0</v>
      </c>
      <c r="T41" s="864" t="s">
        <v>61</v>
      </c>
      <c r="U41" s="385"/>
    </row>
    <row r="42" spans="1:21" s="21" customFormat="1" ht="12" customHeight="1">
      <c r="A42" s="252"/>
      <c r="C42" s="252"/>
      <c r="D42" s="860"/>
      <c r="F42" s="859"/>
      <c r="H42" s="859"/>
      <c r="I42" s="859"/>
      <c r="J42" s="859"/>
      <c r="K42" s="859"/>
      <c r="L42" s="859"/>
      <c r="M42" s="859"/>
      <c r="N42" s="859"/>
      <c r="O42" s="859"/>
      <c r="P42" s="859"/>
      <c r="Q42" s="859"/>
      <c r="R42" s="859"/>
      <c r="S42" s="859"/>
      <c r="T42" s="859"/>
      <c r="U42" s="385"/>
    </row>
    <row r="43" spans="1:21" s="21" customFormat="1" ht="18" customHeight="1">
      <c r="A43" s="808" t="s">
        <v>74</v>
      </c>
      <c r="C43" s="252"/>
      <c r="D43" s="860"/>
      <c r="F43" s="861">
        <v>156860</v>
      </c>
      <c r="G43" s="861"/>
      <c r="H43" s="861">
        <v>4239189.1146900002</v>
      </c>
      <c r="I43" s="861"/>
      <c r="J43" s="861">
        <v>225</v>
      </c>
      <c r="K43" s="861">
        <v>0</v>
      </c>
      <c r="L43" s="861">
        <v>736295.17110000004</v>
      </c>
      <c r="M43" s="861">
        <v>0</v>
      </c>
      <c r="N43" s="861">
        <v>450</v>
      </c>
      <c r="O43" s="861">
        <v>0</v>
      </c>
      <c r="P43" s="861">
        <v>1611191.7054699999</v>
      </c>
      <c r="Q43" s="861">
        <v>0</v>
      </c>
      <c r="R43" s="861">
        <v>157535</v>
      </c>
      <c r="S43" s="861">
        <v>0</v>
      </c>
      <c r="T43" s="861">
        <v>6586675.9912600005</v>
      </c>
      <c r="U43" s="385"/>
    </row>
    <row r="44" spans="1:21" s="21" customFormat="1" ht="12.9" customHeight="1">
      <c r="A44" s="252"/>
      <c r="B44" s="862" t="s">
        <v>866</v>
      </c>
      <c r="C44" s="862"/>
      <c r="D44" s="863">
        <v>12392</v>
      </c>
      <c r="F44" s="864">
        <v>110536</v>
      </c>
      <c r="G44" s="864"/>
      <c r="H44" s="864">
        <v>110384.50353000034</v>
      </c>
      <c r="I44" s="864"/>
      <c r="J44" s="864">
        <v>112</v>
      </c>
      <c r="K44" s="864">
        <v>0</v>
      </c>
      <c r="L44" s="864">
        <v>27.292729999986477</v>
      </c>
      <c r="M44" s="864">
        <v>0</v>
      </c>
      <c r="N44" s="864">
        <v>293</v>
      </c>
      <c r="O44" s="864">
        <v>0</v>
      </c>
      <c r="P44" s="864">
        <v>100.45052999979816</v>
      </c>
      <c r="Q44" s="864">
        <v>0</v>
      </c>
      <c r="R44" s="864">
        <v>110941</v>
      </c>
      <c r="S44" s="864">
        <v>0</v>
      </c>
      <c r="T44" s="864">
        <v>110512.24679000117</v>
      </c>
      <c r="U44" s="385"/>
    </row>
    <row r="45" spans="1:21" s="21" customFormat="1" ht="12.9" customHeight="1">
      <c r="A45" s="252" t="s">
        <v>867</v>
      </c>
      <c r="B45" s="863">
        <v>12392</v>
      </c>
      <c r="C45" s="865" t="s">
        <v>868</v>
      </c>
      <c r="D45" s="863">
        <v>30980</v>
      </c>
      <c r="F45" s="864">
        <v>13229</v>
      </c>
      <c r="G45" s="864"/>
      <c r="H45" s="864">
        <v>280877.46502</v>
      </c>
      <c r="I45" s="864"/>
      <c r="J45" s="864">
        <v>1</v>
      </c>
      <c r="K45" s="864">
        <v>0</v>
      </c>
      <c r="L45" s="864">
        <v>22.986999999999998</v>
      </c>
      <c r="M45" s="864">
        <v>0</v>
      </c>
      <c r="N45" s="864">
        <v>8</v>
      </c>
      <c r="O45" s="864">
        <v>0</v>
      </c>
      <c r="P45" s="864">
        <v>171.94629</v>
      </c>
      <c r="Q45" s="864">
        <v>0</v>
      </c>
      <c r="R45" s="864">
        <v>13238</v>
      </c>
      <c r="S45" s="864">
        <v>0</v>
      </c>
      <c r="T45" s="864">
        <v>281072.39831000002</v>
      </c>
      <c r="U45" s="385"/>
    </row>
    <row r="46" spans="1:21" s="21" customFormat="1" ht="12.9" customHeight="1">
      <c r="A46" s="252" t="s">
        <v>867</v>
      </c>
      <c r="B46" s="863">
        <v>30980</v>
      </c>
      <c r="C46" s="865" t="s">
        <v>868</v>
      </c>
      <c r="D46" s="863">
        <v>61960</v>
      </c>
      <c r="F46" s="864">
        <v>11567</v>
      </c>
      <c r="G46" s="864"/>
      <c r="H46" s="864">
        <v>535699.33219999995</v>
      </c>
      <c r="I46" s="864"/>
      <c r="J46" s="864">
        <v>3</v>
      </c>
      <c r="K46" s="864">
        <v>0</v>
      </c>
      <c r="L46" s="864">
        <v>147.38311000000002</v>
      </c>
      <c r="M46" s="864">
        <v>0</v>
      </c>
      <c r="N46" s="864">
        <v>5</v>
      </c>
      <c r="O46" s="864">
        <v>0</v>
      </c>
      <c r="P46" s="864">
        <v>228.54456999999999</v>
      </c>
      <c r="Q46" s="864">
        <v>0</v>
      </c>
      <c r="R46" s="864">
        <v>11575</v>
      </c>
      <c r="S46" s="864">
        <v>0</v>
      </c>
      <c r="T46" s="864">
        <v>536075.25988000003</v>
      </c>
      <c r="U46" s="385"/>
    </row>
    <row r="47" spans="1:21" s="21" customFormat="1" ht="12.9" customHeight="1">
      <c r="A47" s="252" t="s">
        <v>867</v>
      </c>
      <c r="B47" s="863">
        <v>61960</v>
      </c>
      <c r="C47" s="865" t="s">
        <v>868</v>
      </c>
      <c r="D47" s="863">
        <v>123920</v>
      </c>
      <c r="F47" s="864">
        <v>14398</v>
      </c>
      <c r="G47" s="864"/>
      <c r="H47" s="864">
        <v>1359421.6440599998</v>
      </c>
      <c r="I47" s="864"/>
      <c r="J47" s="864">
        <v>6</v>
      </c>
      <c r="K47" s="864">
        <v>0</v>
      </c>
      <c r="L47" s="864">
        <v>603.04750999999999</v>
      </c>
      <c r="M47" s="864">
        <v>0</v>
      </c>
      <c r="N47" s="864">
        <v>11</v>
      </c>
      <c r="O47" s="864">
        <v>0</v>
      </c>
      <c r="P47" s="864">
        <v>1068.4366599999998</v>
      </c>
      <c r="Q47" s="864">
        <v>0</v>
      </c>
      <c r="R47" s="864">
        <v>14415</v>
      </c>
      <c r="S47" s="864">
        <v>0</v>
      </c>
      <c r="T47" s="864">
        <v>1361093.1282299999</v>
      </c>
      <c r="U47" s="385"/>
    </row>
    <row r="48" spans="1:21" s="21" customFormat="1" ht="12.9" customHeight="1">
      <c r="A48" s="252" t="s">
        <v>867</v>
      </c>
      <c r="B48" s="863">
        <v>123920</v>
      </c>
      <c r="C48" s="865" t="s">
        <v>868</v>
      </c>
      <c r="D48" s="863">
        <v>247840</v>
      </c>
      <c r="F48" s="864">
        <v>4979</v>
      </c>
      <c r="G48" s="864"/>
      <c r="H48" s="864">
        <v>824106.45498000004</v>
      </c>
      <c r="I48" s="864"/>
      <c r="J48" s="864">
        <v>4</v>
      </c>
      <c r="K48" s="864">
        <v>0</v>
      </c>
      <c r="L48" s="864">
        <v>772.17667000000006</v>
      </c>
      <c r="M48" s="864">
        <v>0</v>
      </c>
      <c r="N48" s="864">
        <v>8</v>
      </c>
      <c r="O48" s="864">
        <v>0</v>
      </c>
      <c r="P48" s="864">
        <v>1504.00685</v>
      </c>
      <c r="Q48" s="864">
        <v>0</v>
      </c>
      <c r="R48" s="864">
        <v>4991</v>
      </c>
      <c r="S48" s="864">
        <v>0</v>
      </c>
      <c r="T48" s="864">
        <v>826382.6385</v>
      </c>
      <c r="U48" s="385"/>
    </row>
    <row r="49" spans="1:22" s="21" customFormat="1" ht="12.9" customHeight="1">
      <c r="A49" s="252" t="s">
        <v>867</v>
      </c>
      <c r="B49" s="863">
        <v>247840</v>
      </c>
      <c r="C49" s="865" t="s">
        <v>868</v>
      </c>
      <c r="D49" s="863">
        <v>495680</v>
      </c>
      <c r="F49" s="864">
        <v>1486</v>
      </c>
      <c r="G49" s="864"/>
      <c r="H49" s="864">
        <v>492228.41036000004</v>
      </c>
      <c r="I49" s="864"/>
      <c r="J49" s="864">
        <v>9</v>
      </c>
      <c r="K49" s="864">
        <v>0</v>
      </c>
      <c r="L49" s="864">
        <v>3347.7381099999998</v>
      </c>
      <c r="M49" s="864">
        <v>0</v>
      </c>
      <c r="N49" s="864">
        <v>4</v>
      </c>
      <c r="O49" s="864">
        <v>0</v>
      </c>
      <c r="P49" s="864">
        <v>1410.16157</v>
      </c>
      <c r="Q49" s="864">
        <v>0</v>
      </c>
      <c r="R49" s="864">
        <v>1499</v>
      </c>
      <c r="S49" s="864">
        <v>0</v>
      </c>
      <c r="T49" s="864">
        <v>496986.31004000001</v>
      </c>
      <c r="U49" s="385"/>
    </row>
    <row r="50" spans="1:22" s="21" customFormat="1" ht="12.9" customHeight="1">
      <c r="A50" s="252" t="s">
        <v>867</v>
      </c>
      <c r="B50" s="863">
        <v>495680</v>
      </c>
      <c r="C50" s="865" t="s">
        <v>868</v>
      </c>
      <c r="D50" s="863">
        <v>743520</v>
      </c>
      <c r="F50" s="864">
        <v>382</v>
      </c>
      <c r="G50" s="864"/>
      <c r="H50" s="864">
        <v>223117.44647</v>
      </c>
      <c r="I50" s="864"/>
      <c r="J50" s="864">
        <v>15</v>
      </c>
      <c r="K50" s="864">
        <v>0</v>
      </c>
      <c r="L50" s="864">
        <v>9442.5199700000012</v>
      </c>
      <c r="M50" s="864">
        <v>0</v>
      </c>
      <c r="N50" s="864">
        <v>5</v>
      </c>
      <c r="O50" s="864">
        <v>0</v>
      </c>
      <c r="P50" s="864">
        <v>3010</v>
      </c>
      <c r="Q50" s="864">
        <v>0</v>
      </c>
      <c r="R50" s="864">
        <v>402</v>
      </c>
      <c r="S50" s="864">
        <v>0</v>
      </c>
      <c r="T50" s="864">
        <v>235569.96643999999</v>
      </c>
      <c r="U50" s="385"/>
    </row>
    <row r="51" spans="1:22" s="21" customFormat="1" ht="12.9" customHeight="1">
      <c r="A51" s="252" t="s">
        <v>867</v>
      </c>
      <c r="B51" s="863">
        <v>743520</v>
      </c>
      <c r="C51" s="865" t="s">
        <v>868</v>
      </c>
      <c r="D51" s="863">
        <v>991360</v>
      </c>
      <c r="F51" s="864">
        <v>117</v>
      </c>
      <c r="G51" s="864"/>
      <c r="H51" s="864">
        <v>98687.503890000007</v>
      </c>
      <c r="I51" s="864"/>
      <c r="J51" s="864">
        <v>3</v>
      </c>
      <c r="K51" s="864">
        <v>0</v>
      </c>
      <c r="L51" s="864">
        <v>2636.2593500000003</v>
      </c>
      <c r="M51" s="864">
        <v>0</v>
      </c>
      <c r="N51" s="864">
        <v>7</v>
      </c>
      <c r="O51" s="864">
        <v>0</v>
      </c>
      <c r="P51" s="864">
        <v>6006.7844100000002</v>
      </c>
      <c r="Q51" s="864">
        <v>0</v>
      </c>
      <c r="R51" s="864">
        <v>127</v>
      </c>
      <c r="S51" s="864">
        <v>0</v>
      </c>
      <c r="T51" s="864">
        <v>107330.54765000001</v>
      </c>
      <c r="U51" s="385"/>
    </row>
    <row r="52" spans="1:22" s="21" customFormat="1" ht="12.9" customHeight="1">
      <c r="A52" s="252" t="s">
        <v>867</v>
      </c>
      <c r="B52" s="863">
        <v>991360</v>
      </c>
      <c r="C52" s="865" t="s">
        <v>868</v>
      </c>
      <c r="D52" s="863">
        <v>1239200</v>
      </c>
      <c r="F52" s="864">
        <v>65</v>
      </c>
      <c r="G52" s="864"/>
      <c r="H52" s="864">
        <v>71499.896269999997</v>
      </c>
      <c r="I52" s="864"/>
      <c r="J52" s="864">
        <v>5</v>
      </c>
      <c r="K52" s="864">
        <v>0</v>
      </c>
      <c r="L52" s="864">
        <v>5287.2650999999996</v>
      </c>
      <c r="M52" s="864">
        <v>0</v>
      </c>
      <c r="N52" s="864">
        <v>7</v>
      </c>
      <c r="O52" s="864">
        <v>0</v>
      </c>
      <c r="P52" s="864">
        <v>7504.5641900000001</v>
      </c>
      <c r="Q52" s="864">
        <v>0</v>
      </c>
      <c r="R52" s="864">
        <v>77</v>
      </c>
      <c r="S52" s="864">
        <v>0</v>
      </c>
      <c r="T52" s="864">
        <v>84291.725560000006</v>
      </c>
      <c r="U52" s="385"/>
    </row>
    <row r="53" spans="1:22" s="21" customFormat="1" ht="12.9" customHeight="1">
      <c r="A53" s="252" t="s">
        <v>867</v>
      </c>
      <c r="B53" s="863">
        <v>1239200</v>
      </c>
      <c r="C53" s="865" t="s">
        <v>868</v>
      </c>
      <c r="D53" s="863">
        <v>1858800</v>
      </c>
      <c r="F53" s="864">
        <v>51</v>
      </c>
      <c r="G53" s="864"/>
      <c r="H53" s="864">
        <v>73966.782500000001</v>
      </c>
      <c r="I53" s="864"/>
      <c r="J53" s="864">
        <v>12</v>
      </c>
      <c r="K53" s="864">
        <v>0</v>
      </c>
      <c r="L53" s="864">
        <v>18507.05588</v>
      </c>
      <c r="M53" s="864">
        <v>0</v>
      </c>
      <c r="N53" s="864">
        <v>5</v>
      </c>
      <c r="O53" s="864">
        <v>0</v>
      </c>
      <c r="P53" s="864">
        <v>8034.2460700000001</v>
      </c>
      <c r="Q53" s="864">
        <v>0</v>
      </c>
      <c r="R53" s="864">
        <v>68</v>
      </c>
      <c r="S53" s="864">
        <v>0</v>
      </c>
      <c r="T53" s="864">
        <v>100508.08445000001</v>
      </c>
      <c r="U53" s="385"/>
    </row>
    <row r="54" spans="1:22" s="21" customFormat="1" ht="12.9" customHeight="1">
      <c r="A54" s="252" t="s">
        <v>867</v>
      </c>
      <c r="B54" s="863">
        <v>1858800</v>
      </c>
      <c r="C54" s="865" t="s">
        <v>868</v>
      </c>
      <c r="D54" s="863">
        <v>2478400</v>
      </c>
      <c r="F54" s="864">
        <v>17</v>
      </c>
      <c r="G54" s="864"/>
      <c r="H54" s="864">
        <v>35888.210200000001</v>
      </c>
      <c r="I54" s="864"/>
      <c r="J54" s="864">
        <v>8</v>
      </c>
      <c r="K54" s="864">
        <v>0</v>
      </c>
      <c r="L54" s="864">
        <v>17155.845699999998</v>
      </c>
      <c r="M54" s="864">
        <v>0</v>
      </c>
      <c r="N54" s="864">
        <v>4</v>
      </c>
      <c r="O54" s="864">
        <v>0</v>
      </c>
      <c r="P54" s="864">
        <v>8387.6633000000002</v>
      </c>
      <c r="Q54" s="864">
        <v>0</v>
      </c>
      <c r="R54" s="864">
        <v>29</v>
      </c>
      <c r="S54" s="864">
        <v>0</v>
      </c>
      <c r="T54" s="864">
        <v>61431.7192</v>
      </c>
      <c r="U54" s="385"/>
    </row>
    <row r="55" spans="1:22" s="21" customFormat="1" ht="12.9" customHeight="1">
      <c r="A55" s="252" t="s">
        <v>867</v>
      </c>
      <c r="B55" s="863">
        <v>2478400</v>
      </c>
      <c r="C55" s="865" t="s">
        <v>868</v>
      </c>
      <c r="D55" s="863">
        <v>6196000</v>
      </c>
      <c r="F55" s="864">
        <v>30</v>
      </c>
      <c r="G55" s="864"/>
      <c r="H55" s="864">
        <v>107796.73897000001</v>
      </c>
      <c r="I55" s="864"/>
      <c r="J55" s="864">
        <v>25</v>
      </c>
      <c r="K55" s="864">
        <v>0</v>
      </c>
      <c r="L55" s="864">
        <v>98580.550370000012</v>
      </c>
      <c r="M55" s="864">
        <v>0</v>
      </c>
      <c r="N55" s="864">
        <v>18</v>
      </c>
      <c r="O55" s="864">
        <v>0</v>
      </c>
      <c r="P55" s="864">
        <v>73750.51112000001</v>
      </c>
      <c r="Q55" s="864">
        <v>0</v>
      </c>
      <c r="R55" s="864">
        <v>73</v>
      </c>
      <c r="S55" s="864">
        <v>0</v>
      </c>
      <c r="T55" s="864">
        <v>280127.80046</v>
      </c>
      <c r="U55" s="385"/>
    </row>
    <row r="56" spans="1:22" s="21" customFormat="1" ht="12.9" customHeight="1">
      <c r="A56" s="252" t="s">
        <v>867</v>
      </c>
      <c r="B56" s="863">
        <v>6196000</v>
      </c>
      <c r="C56" s="865" t="s">
        <v>868</v>
      </c>
      <c r="D56" s="863">
        <v>12392000</v>
      </c>
      <c r="F56" s="864">
        <v>3</v>
      </c>
      <c r="G56" s="864"/>
      <c r="H56" s="864">
        <v>25514.72624</v>
      </c>
      <c r="I56" s="864"/>
      <c r="J56" s="864">
        <v>11</v>
      </c>
      <c r="K56" s="864">
        <v>0</v>
      </c>
      <c r="L56" s="864">
        <v>95814.96643</v>
      </c>
      <c r="M56" s="864">
        <v>0</v>
      </c>
      <c r="N56" s="864">
        <v>33</v>
      </c>
      <c r="O56" s="864">
        <v>0</v>
      </c>
      <c r="P56" s="864">
        <v>293541.94225000002</v>
      </c>
      <c r="Q56" s="864">
        <v>0</v>
      </c>
      <c r="R56" s="864">
        <v>47</v>
      </c>
      <c r="S56" s="864">
        <v>0</v>
      </c>
      <c r="T56" s="864">
        <v>414871.63492000004</v>
      </c>
      <c r="U56" s="385"/>
    </row>
    <row r="57" spans="1:22" s="21" customFormat="1" ht="12.9" customHeight="1">
      <c r="A57" s="252" t="s">
        <v>867</v>
      </c>
      <c r="B57" s="863">
        <v>12392000</v>
      </c>
      <c r="C57" s="865" t="s">
        <v>868</v>
      </c>
      <c r="D57" s="866" t="s">
        <v>869</v>
      </c>
      <c r="F57" s="864" t="s">
        <v>61</v>
      </c>
      <c r="G57" s="864"/>
      <c r="H57" s="864" t="s">
        <v>61</v>
      </c>
      <c r="I57" s="864"/>
      <c r="J57" s="864">
        <v>11</v>
      </c>
      <c r="K57" s="864">
        <v>0</v>
      </c>
      <c r="L57" s="864">
        <v>483950.08317</v>
      </c>
      <c r="M57" s="864">
        <v>0</v>
      </c>
      <c r="N57" s="864">
        <v>42</v>
      </c>
      <c r="O57" s="864">
        <v>0</v>
      </c>
      <c r="P57" s="864">
        <v>1206472.4476600001</v>
      </c>
      <c r="Q57" s="864">
        <v>0</v>
      </c>
      <c r="R57" s="864">
        <v>53</v>
      </c>
      <c r="S57" s="864">
        <v>0</v>
      </c>
      <c r="T57" s="864">
        <v>1690422.5308299998</v>
      </c>
      <c r="U57" s="385"/>
    </row>
    <row r="58" spans="1:22" s="21" customFormat="1" ht="10.5" customHeight="1">
      <c r="A58" s="252"/>
      <c r="B58" s="862"/>
      <c r="C58" s="862"/>
      <c r="D58" s="863"/>
      <c r="F58" s="859"/>
      <c r="H58" s="859"/>
      <c r="I58" s="859"/>
      <c r="J58" s="859"/>
      <c r="K58" s="859"/>
      <c r="L58" s="859"/>
      <c r="M58" s="859"/>
      <c r="N58" s="859"/>
      <c r="O58" s="859"/>
      <c r="P58" s="859"/>
      <c r="Q58" s="859"/>
      <c r="R58" s="859"/>
      <c r="S58" s="859"/>
      <c r="T58" s="859"/>
      <c r="U58" s="867"/>
      <c r="V58" s="867"/>
    </row>
    <row r="59" spans="1:22" s="15" customFormat="1" ht="20.100000000000001" customHeight="1">
      <c r="A59" s="808" t="s">
        <v>75</v>
      </c>
      <c r="B59" s="21"/>
      <c r="C59" s="252"/>
      <c r="D59" s="860"/>
      <c r="E59" s="21"/>
      <c r="F59" s="861">
        <v>131485</v>
      </c>
      <c r="G59" s="861"/>
      <c r="H59" s="861">
        <v>481370.46172000002</v>
      </c>
      <c r="I59" s="861"/>
      <c r="J59" s="861" t="s">
        <v>61</v>
      </c>
      <c r="K59" s="861">
        <v>0</v>
      </c>
      <c r="L59" s="861" t="s">
        <v>61</v>
      </c>
      <c r="M59" s="861">
        <v>0</v>
      </c>
      <c r="N59" s="861" t="s">
        <v>61</v>
      </c>
      <c r="O59" s="861">
        <v>0</v>
      </c>
      <c r="P59" s="861" t="s">
        <v>61</v>
      </c>
      <c r="Q59" s="861">
        <v>0</v>
      </c>
      <c r="R59" s="861">
        <v>131485</v>
      </c>
      <c r="S59" s="861">
        <v>0</v>
      </c>
      <c r="T59" s="861">
        <v>481370.46172000002</v>
      </c>
      <c r="U59" s="385"/>
    </row>
    <row r="60" spans="1:22" s="21" customFormat="1" ht="12.9" customHeight="1">
      <c r="A60" s="252"/>
      <c r="B60" s="862" t="s">
        <v>866</v>
      </c>
      <c r="C60" s="862"/>
      <c r="D60" s="863">
        <v>12392</v>
      </c>
      <c r="F60" s="864">
        <v>122642</v>
      </c>
      <c r="G60" s="864"/>
      <c r="H60" s="864">
        <v>91441.471560000035</v>
      </c>
      <c r="I60" s="864"/>
      <c r="J60" s="864" t="s">
        <v>61</v>
      </c>
      <c r="K60" s="864">
        <v>0</v>
      </c>
      <c r="L60" s="864" t="s">
        <v>61</v>
      </c>
      <c r="M60" s="864">
        <v>0</v>
      </c>
      <c r="N60" s="864" t="s">
        <v>61</v>
      </c>
      <c r="O60" s="864">
        <v>0</v>
      </c>
      <c r="P60" s="864" t="s">
        <v>61</v>
      </c>
      <c r="Q60" s="864">
        <v>0</v>
      </c>
      <c r="R60" s="864">
        <v>122642</v>
      </c>
      <c r="S60" s="864">
        <v>0</v>
      </c>
      <c r="T60" s="864">
        <v>91441.471560000035</v>
      </c>
      <c r="U60" s="385"/>
    </row>
    <row r="61" spans="1:22" s="21" customFormat="1" ht="12.9" customHeight="1">
      <c r="A61" s="252" t="s">
        <v>867</v>
      </c>
      <c r="B61" s="863">
        <v>12392</v>
      </c>
      <c r="C61" s="865" t="s">
        <v>868</v>
      </c>
      <c r="D61" s="863">
        <v>30980</v>
      </c>
      <c r="F61" s="864">
        <v>4826</v>
      </c>
      <c r="G61" s="864"/>
      <c r="H61" s="864">
        <v>94725.048450000002</v>
      </c>
      <c r="I61" s="864"/>
      <c r="J61" s="864" t="s">
        <v>61</v>
      </c>
      <c r="K61" s="864">
        <v>0</v>
      </c>
      <c r="L61" s="864" t="s">
        <v>61</v>
      </c>
      <c r="M61" s="864">
        <v>0</v>
      </c>
      <c r="N61" s="864" t="s">
        <v>61</v>
      </c>
      <c r="O61" s="864">
        <v>0</v>
      </c>
      <c r="P61" s="864" t="s">
        <v>61</v>
      </c>
      <c r="Q61" s="864">
        <v>0</v>
      </c>
      <c r="R61" s="864">
        <v>4826</v>
      </c>
      <c r="S61" s="864">
        <v>0</v>
      </c>
      <c r="T61" s="864">
        <v>94725.048450000002</v>
      </c>
      <c r="U61" s="385"/>
    </row>
    <row r="62" spans="1:22" s="21" customFormat="1" ht="12.9" customHeight="1">
      <c r="A62" s="252" t="s">
        <v>867</v>
      </c>
      <c r="B62" s="863">
        <v>30980</v>
      </c>
      <c r="C62" s="865" t="s">
        <v>868</v>
      </c>
      <c r="D62" s="863">
        <v>61960</v>
      </c>
      <c r="F62" s="864">
        <v>2352</v>
      </c>
      <c r="G62" s="864"/>
      <c r="H62" s="864">
        <v>102079.27934000001</v>
      </c>
      <c r="I62" s="864"/>
      <c r="J62" s="864" t="s">
        <v>61</v>
      </c>
      <c r="K62" s="864">
        <v>0</v>
      </c>
      <c r="L62" s="864" t="s">
        <v>61</v>
      </c>
      <c r="M62" s="864">
        <v>0</v>
      </c>
      <c r="N62" s="864" t="s">
        <v>61</v>
      </c>
      <c r="O62" s="864">
        <v>0</v>
      </c>
      <c r="P62" s="864" t="s">
        <v>61</v>
      </c>
      <c r="Q62" s="864">
        <v>0</v>
      </c>
      <c r="R62" s="864">
        <v>2352</v>
      </c>
      <c r="S62" s="864">
        <v>0</v>
      </c>
      <c r="T62" s="864">
        <v>102079.27934000001</v>
      </c>
      <c r="U62" s="385"/>
    </row>
    <row r="63" spans="1:22" s="21" customFormat="1" ht="12.9" customHeight="1">
      <c r="A63" s="252" t="s">
        <v>867</v>
      </c>
      <c r="B63" s="863">
        <v>61960</v>
      </c>
      <c r="C63" s="865" t="s">
        <v>868</v>
      </c>
      <c r="D63" s="863">
        <v>123920</v>
      </c>
      <c r="F63" s="864">
        <v>1212</v>
      </c>
      <c r="G63" s="864"/>
      <c r="H63" s="864">
        <v>103286.73374</v>
      </c>
      <c r="I63" s="864"/>
      <c r="J63" s="864" t="s">
        <v>61</v>
      </c>
      <c r="K63" s="864">
        <v>0</v>
      </c>
      <c r="L63" s="864" t="s">
        <v>61</v>
      </c>
      <c r="M63" s="864">
        <v>0</v>
      </c>
      <c r="N63" s="864" t="s">
        <v>61</v>
      </c>
      <c r="O63" s="864">
        <v>0</v>
      </c>
      <c r="P63" s="864" t="s">
        <v>61</v>
      </c>
      <c r="Q63" s="864">
        <v>0</v>
      </c>
      <c r="R63" s="864">
        <v>1212</v>
      </c>
      <c r="S63" s="864">
        <v>0</v>
      </c>
      <c r="T63" s="864">
        <v>103286.73374</v>
      </c>
      <c r="U63" s="385"/>
    </row>
    <row r="64" spans="1:22" s="21" customFormat="1" ht="12.9" customHeight="1">
      <c r="A64" s="252" t="s">
        <v>867</v>
      </c>
      <c r="B64" s="863">
        <v>123920</v>
      </c>
      <c r="C64" s="865" t="s">
        <v>868</v>
      </c>
      <c r="D64" s="863">
        <v>247840</v>
      </c>
      <c r="F64" s="864">
        <v>379</v>
      </c>
      <c r="G64" s="864"/>
      <c r="H64" s="864">
        <v>62423.871639999998</v>
      </c>
      <c r="I64" s="864"/>
      <c r="J64" s="864" t="s">
        <v>61</v>
      </c>
      <c r="K64" s="864">
        <v>0</v>
      </c>
      <c r="L64" s="864" t="s">
        <v>61</v>
      </c>
      <c r="M64" s="864">
        <v>0</v>
      </c>
      <c r="N64" s="864" t="s">
        <v>61</v>
      </c>
      <c r="O64" s="864">
        <v>0</v>
      </c>
      <c r="P64" s="864" t="s">
        <v>61</v>
      </c>
      <c r="Q64" s="864">
        <v>0</v>
      </c>
      <c r="R64" s="864">
        <v>379</v>
      </c>
      <c r="S64" s="864">
        <v>0</v>
      </c>
      <c r="T64" s="864">
        <v>62423.871639999998</v>
      </c>
      <c r="U64" s="385"/>
    </row>
    <row r="65" spans="1:21" s="21" customFormat="1" ht="12.9" customHeight="1">
      <c r="A65" s="252" t="s">
        <v>867</v>
      </c>
      <c r="B65" s="863">
        <v>247840</v>
      </c>
      <c r="C65" s="865" t="s">
        <v>868</v>
      </c>
      <c r="D65" s="863">
        <v>495680</v>
      </c>
      <c r="F65" s="864">
        <v>64</v>
      </c>
      <c r="G65" s="864"/>
      <c r="H65" s="864">
        <v>20720.413270000001</v>
      </c>
      <c r="I65" s="864"/>
      <c r="J65" s="864" t="s">
        <v>61</v>
      </c>
      <c r="K65" s="864">
        <v>0</v>
      </c>
      <c r="L65" s="864" t="s">
        <v>61</v>
      </c>
      <c r="M65" s="864">
        <v>0</v>
      </c>
      <c r="N65" s="864" t="s">
        <v>61</v>
      </c>
      <c r="O65" s="864">
        <v>0</v>
      </c>
      <c r="P65" s="864" t="s">
        <v>61</v>
      </c>
      <c r="Q65" s="864">
        <v>0</v>
      </c>
      <c r="R65" s="864">
        <v>64</v>
      </c>
      <c r="S65" s="864">
        <v>0</v>
      </c>
      <c r="T65" s="864">
        <v>20720.413270000001</v>
      </c>
      <c r="U65" s="385"/>
    </row>
    <row r="66" spans="1:21" s="21" customFormat="1" ht="12.9" customHeight="1">
      <c r="A66" s="252" t="s">
        <v>867</v>
      </c>
      <c r="B66" s="863">
        <v>495680</v>
      </c>
      <c r="C66" s="865" t="s">
        <v>868</v>
      </c>
      <c r="D66" s="863">
        <v>743520</v>
      </c>
      <c r="F66" s="864">
        <v>7</v>
      </c>
      <c r="G66" s="864"/>
      <c r="H66" s="864">
        <v>4091.1266600000004</v>
      </c>
      <c r="I66" s="864"/>
      <c r="J66" s="864" t="s">
        <v>61</v>
      </c>
      <c r="K66" s="864">
        <v>0</v>
      </c>
      <c r="L66" s="864" t="s">
        <v>61</v>
      </c>
      <c r="M66" s="864">
        <v>0</v>
      </c>
      <c r="N66" s="864" t="s">
        <v>61</v>
      </c>
      <c r="O66" s="864">
        <v>0</v>
      </c>
      <c r="P66" s="864" t="s">
        <v>61</v>
      </c>
      <c r="Q66" s="864">
        <v>0</v>
      </c>
      <c r="R66" s="864">
        <v>7</v>
      </c>
      <c r="S66" s="864">
        <v>0</v>
      </c>
      <c r="T66" s="864">
        <v>4091.1266600000004</v>
      </c>
      <c r="U66" s="385"/>
    </row>
    <row r="67" spans="1:21" s="21" customFormat="1" ht="12.9" customHeight="1">
      <c r="A67" s="252" t="s">
        <v>867</v>
      </c>
      <c r="B67" s="863">
        <v>743520</v>
      </c>
      <c r="C67" s="865" t="s">
        <v>868</v>
      </c>
      <c r="D67" s="863">
        <v>991360</v>
      </c>
      <c r="F67" s="864">
        <v>2</v>
      </c>
      <c r="G67" s="864"/>
      <c r="H67" s="864">
        <v>1521.58142</v>
      </c>
      <c r="I67" s="864"/>
      <c r="J67" s="864" t="s">
        <v>61</v>
      </c>
      <c r="K67" s="864">
        <v>0</v>
      </c>
      <c r="L67" s="864" t="s">
        <v>61</v>
      </c>
      <c r="M67" s="864">
        <v>0</v>
      </c>
      <c r="N67" s="864" t="s">
        <v>61</v>
      </c>
      <c r="O67" s="864">
        <v>0</v>
      </c>
      <c r="P67" s="864" t="s">
        <v>61</v>
      </c>
      <c r="Q67" s="864">
        <v>0</v>
      </c>
      <c r="R67" s="864">
        <v>2</v>
      </c>
      <c r="S67" s="864">
        <v>0</v>
      </c>
      <c r="T67" s="864">
        <v>1521.58142</v>
      </c>
      <c r="U67" s="385"/>
    </row>
    <row r="68" spans="1:21" s="21" customFormat="1" ht="12.9" customHeight="1">
      <c r="A68" s="252" t="s">
        <v>867</v>
      </c>
      <c r="B68" s="863">
        <v>991360</v>
      </c>
      <c r="C68" s="865" t="s">
        <v>868</v>
      </c>
      <c r="D68" s="863">
        <v>1239200</v>
      </c>
      <c r="F68" s="864">
        <v>1</v>
      </c>
      <c r="G68" s="864"/>
      <c r="H68" s="864">
        <v>1080.9356399999999</v>
      </c>
      <c r="I68" s="864"/>
      <c r="J68" s="864" t="s">
        <v>61</v>
      </c>
      <c r="K68" s="864">
        <v>0</v>
      </c>
      <c r="L68" s="864" t="s">
        <v>61</v>
      </c>
      <c r="M68" s="864">
        <v>0</v>
      </c>
      <c r="N68" s="864" t="s">
        <v>61</v>
      </c>
      <c r="O68" s="864">
        <v>0</v>
      </c>
      <c r="P68" s="864" t="s">
        <v>61</v>
      </c>
      <c r="Q68" s="864">
        <v>0</v>
      </c>
      <c r="R68" s="864">
        <v>1</v>
      </c>
      <c r="S68" s="864">
        <v>0</v>
      </c>
      <c r="T68" s="864">
        <v>1080.9356399999999</v>
      </c>
      <c r="U68" s="385"/>
    </row>
    <row r="69" spans="1:21" s="21" customFormat="1" ht="12.9" customHeight="1">
      <c r="A69" s="252" t="s">
        <v>867</v>
      </c>
      <c r="B69" s="863">
        <v>1239200</v>
      </c>
      <c r="C69" s="865" t="s">
        <v>868</v>
      </c>
      <c r="D69" s="863">
        <v>1858800</v>
      </c>
      <c r="F69" s="864" t="s">
        <v>61</v>
      </c>
      <c r="G69" s="864"/>
      <c r="H69" s="864" t="s">
        <v>61</v>
      </c>
      <c r="I69" s="864"/>
      <c r="J69" s="864" t="s">
        <v>61</v>
      </c>
      <c r="K69" s="864">
        <v>0</v>
      </c>
      <c r="L69" s="864" t="s">
        <v>61</v>
      </c>
      <c r="M69" s="864">
        <v>0</v>
      </c>
      <c r="N69" s="864" t="s">
        <v>61</v>
      </c>
      <c r="O69" s="864">
        <v>0</v>
      </c>
      <c r="P69" s="864" t="s">
        <v>61</v>
      </c>
      <c r="Q69" s="864">
        <v>0</v>
      </c>
      <c r="R69" s="864" t="s">
        <v>61</v>
      </c>
      <c r="S69" s="864">
        <v>0</v>
      </c>
      <c r="T69" s="864" t="s">
        <v>61</v>
      </c>
      <c r="U69" s="385"/>
    </row>
    <row r="70" spans="1:21" s="21" customFormat="1" ht="12.9" customHeight="1">
      <c r="A70" s="252" t="s">
        <v>867</v>
      </c>
      <c r="B70" s="863">
        <v>1858800</v>
      </c>
      <c r="C70" s="865" t="s">
        <v>868</v>
      </c>
      <c r="D70" s="863">
        <v>2478400</v>
      </c>
      <c r="F70" s="864" t="s">
        <v>61</v>
      </c>
      <c r="G70" s="864"/>
      <c r="H70" s="864" t="s">
        <v>61</v>
      </c>
      <c r="I70" s="864"/>
      <c r="J70" s="864" t="s">
        <v>61</v>
      </c>
      <c r="K70" s="864">
        <v>0</v>
      </c>
      <c r="L70" s="864" t="s">
        <v>61</v>
      </c>
      <c r="M70" s="864">
        <v>0</v>
      </c>
      <c r="N70" s="864" t="s">
        <v>61</v>
      </c>
      <c r="O70" s="864">
        <v>0</v>
      </c>
      <c r="P70" s="864" t="s">
        <v>61</v>
      </c>
      <c r="Q70" s="864">
        <v>0</v>
      </c>
      <c r="R70" s="864" t="s">
        <v>61</v>
      </c>
      <c r="S70" s="864">
        <v>0</v>
      </c>
      <c r="T70" s="864" t="s">
        <v>61</v>
      </c>
      <c r="U70" s="385"/>
    </row>
    <row r="71" spans="1:21" s="21" customFormat="1" ht="12.9" customHeight="1">
      <c r="A71" s="252" t="s">
        <v>867</v>
      </c>
      <c r="B71" s="863">
        <v>2478400</v>
      </c>
      <c r="C71" s="865" t="s">
        <v>868</v>
      </c>
      <c r="D71" s="863">
        <v>6196000</v>
      </c>
      <c r="F71" s="864" t="s">
        <v>61</v>
      </c>
      <c r="G71" s="864"/>
      <c r="H71" s="864" t="s">
        <v>61</v>
      </c>
      <c r="I71" s="864"/>
      <c r="J71" s="864" t="s">
        <v>61</v>
      </c>
      <c r="K71" s="864">
        <v>0</v>
      </c>
      <c r="L71" s="864" t="s">
        <v>61</v>
      </c>
      <c r="M71" s="864">
        <v>0</v>
      </c>
      <c r="N71" s="864" t="s">
        <v>61</v>
      </c>
      <c r="O71" s="864">
        <v>0</v>
      </c>
      <c r="P71" s="864" t="s">
        <v>61</v>
      </c>
      <c r="Q71" s="864">
        <v>0</v>
      </c>
      <c r="R71" s="864" t="s">
        <v>61</v>
      </c>
      <c r="S71" s="864">
        <v>0</v>
      </c>
      <c r="T71" s="864" t="s">
        <v>61</v>
      </c>
      <c r="U71" s="385"/>
    </row>
    <row r="72" spans="1:21" s="21" customFormat="1" ht="12.9" customHeight="1">
      <c r="A72" s="252" t="s">
        <v>867</v>
      </c>
      <c r="B72" s="863">
        <v>6196000</v>
      </c>
      <c r="C72" s="865" t="s">
        <v>868</v>
      </c>
      <c r="D72" s="863">
        <v>12392000</v>
      </c>
      <c r="F72" s="864" t="s">
        <v>61</v>
      </c>
      <c r="G72" s="864"/>
      <c r="H72" s="864" t="s">
        <v>61</v>
      </c>
      <c r="I72" s="864"/>
      <c r="J72" s="864" t="s">
        <v>61</v>
      </c>
      <c r="K72" s="864">
        <v>0</v>
      </c>
      <c r="L72" s="864" t="s">
        <v>61</v>
      </c>
      <c r="M72" s="864">
        <v>0</v>
      </c>
      <c r="N72" s="864" t="s">
        <v>61</v>
      </c>
      <c r="O72" s="864">
        <v>0</v>
      </c>
      <c r="P72" s="864" t="s">
        <v>61</v>
      </c>
      <c r="Q72" s="864">
        <v>0</v>
      </c>
      <c r="R72" s="864" t="s">
        <v>61</v>
      </c>
      <c r="S72" s="864">
        <v>0</v>
      </c>
      <c r="T72" s="864" t="s">
        <v>61</v>
      </c>
      <c r="U72" s="385"/>
    </row>
    <row r="73" spans="1:21" s="21" customFormat="1" ht="12.9" customHeight="1">
      <c r="A73" s="252" t="s">
        <v>867</v>
      </c>
      <c r="B73" s="863">
        <v>12392000</v>
      </c>
      <c r="C73" s="865" t="s">
        <v>868</v>
      </c>
      <c r="D73" s="866" t="s">
        <v>869</v>
      </c>
      <c r="F73" s="864" t="s">
        <v>61</v>
      </c>
      <c r="G73" s="864"/>
      <c r="H73" s="864" t="s">
        <v>61</v>
      </c>
      <c r="I73" s="864"/>
      <c r="J73" s="864" t="s">
        <v>61</v>
      </c>
      <c r="K73" s="864">
        <v>0</v>
      </c>
      <c r="L73" s="864" t="s">
        <v>61</v>
      </c>
      <c r="M73" s="864">
        <v>0</v>
      </c>
      <c r="N73" s="864" t="s">
        <v>61</v>
      </c>
      <c r="O73" s="864">
        <v>0</v>
      </c>
      <c r="P73" s="864" t="s">
        <v>61</v>
      </c>
      <c r="Q73" s="864">
        <v>0</v>
      </c>
      <c r="R73" s="864" t="s">
        <v>61</v>
      </c>
      <c r="S73" s="864">
        <v>0</v>
      </c>
      <c r="T73" s="864" t="s">
        <v>61</v>
      </c>
      <c r="U73" s="385"/>
    </row>
    <row r="74" spans="1:21" s="21" customFormat="1" ht="10.5" customHeight="1">
      <c r="A74" s="252"/>
      <c r="B74" s="862"/>
      <c r="C74" s="862"/>
      <c r="D74" s="863"/>
      <c r="F74" s="859"/>
      <c r="H74" s="859"/>
      <c r="I74" s="859"/>
      <c r="J74" s="859"/>
      <c r="K74" s="859"/>
      <c r="L74" s="859"/>
      <c r="M74" s="859"/>
      <c r="N74" s="859"/>
      <c r="O74" s="859"/>
      <c r="P74" s="859"/>
      <c r="Q74" s="859"/>
      <c r="R74" s="859"/>
      <c r="S74" s="859"/>
      <c r="T74" s="859"/>
      <c r="U74" s="385"/>
    </row>
    <row r="75" spans="1:21" s="15" customFormat="1" ht="10.199999999999999">
      <c r="A75" s="808" t="s">
        <v>76</v>
      </c>
      <c r="B75" s="21"/>
      <c r="C75" s="252"/>
      <c r="D75" s="860"/>
      <c r="E75" s="21"/>
      <c r="F75" s="861">
        <v>2972106</v>
      </c>
      <c r="G75" s="861"/>
      <c r="H75" s="861">
        <v>5955488.9433599999</v>
      </c>
      <c r="I75" s="861"/>
      <c r="J75" s="861">
        <v>1228</v>
      </c>
      <c r="K75" s="861">
        <v>0</v>
      </c>
      <c r="L75" s="861">
        <v>752911.27357000008</v>
      </c>
      <c r="M75" s="861">
        <v>0</v>
      </c>
      <c r="N75" s="861">
        <v>5209</v>
      </c>
      <c r="O75" s="861">
        <v>0</v>
      </c>
      <c r="P75" s="861">
        <v>1643514.46468</v>
      </c>
      <c r="Q75" s="861">
        <v>0</v>
      </c>
      <c r="R75" s="861">
        <v>2978543</v>
      </c>
      <c r="S75" s="861">
        <v>0</v>
      </c>
      <c r="T75" s="861">
        <v>8351914.6816099994</v>
      </c>
      <c r="U75" s="385"/>
    </row>
    <row r="76" spans="1:21" s="21" customFormat="1" ht="12.9" customHeight="1">
      <c r="A76" s="252"/>
      <c r="B76" s="862" t="s">
        <v>866</v>
      </c>
      <c r="C76" s="862"/>
      <c r="D76" s="863">
        <v>12392</v>
      </c>
      <c r="E76" s="385"/>
      <c r="F76" s="864">
        <v>2898508</v>
      </c>
      <c r="G76" s="864"/>
      <c r="H76" s="864">
        <v>604183.72561999969</v>
      </c>
      <c r="I76" s="864"/>
      <c r="J76" s="864">
        <v>1017</v>
      </c>
      <c r="K76" s="864">
        <v>0</v>
      </c>
      <c r="L76" s="864">
        <v>667.08860000001732</v>
      </c>
      <c r="M76" s="864">
        <v>0</v>
      </c>
      <c r="N76" s="864">
        <v>4887</v>
      </c>
      <c r="O76" s="864">
        <v>0</v>
      </c>
      <c r="P76" s="864">
        <v>1435.6202200001571</v>
      </c>
      <c r="Q76" s="864">
        <v>0</v>
      </c>
      <c r="R76" s="864">
        <v>2904412</v>
      </c>
      <c r="S76" s="864">
        <v>0</v>
      </c>
      <c r="T76" s="864">
        <v>606286.43443999998</v>
      </c>
      <c r="U76" s="385"/>
    </row>
    <row r="77" spans="1:21" s="21" customFormat="1" ht="12.9" customHeight="1">
      <c r="A77" s="252" t="s">
        <v>867</v>
      </c>
      <c r="B77" s="863">
        <v>12392</v>
      </c>
      <c r="C77" s="865" t="s">
        <v>868</v>
      </c>
      <c r="D77" s="863">
        <v>30980</v>
      </c>
      <c r="E77" s="385"/>
      <c r="F77" s="864">
        <v>28714</v>
      </c>
      <c r="G77" s="864"/>
      <c r="H77" s="864">
        <v>588442.80683000002</v>
      </c>
      <c r="I77" s="864"/>
      <c r="J77" s="864">
        <v>37</v>
      </c>
      <c r="K77" s="864">
        <v>0</v>
      </c>
      <c r="L77" s="864">
        <v>715.55891000000008</v>
      </c>
      <c r="M77" s="864">
        <v>0</v>
      </c>
      <c r="N77" s="864">
        <v>73</v>
      </c>
      <c r="O77" s="864">
        <v>0</v>
      </c>
      <c r="P77" s="864">
        <v>1441.50046</v>
      </c>
      <c r="Q77" s="864">
        <v>0</v>
      </c>
      <c r="R77" s="864">
        <v>28824</v>
      </c>
      <c r="S77" s="864">
        <v>0</v>
      </c>
      <c r="T77" s="864">
        <v>590599.86620000005</v>
      </c>
      <c r="U77" s="385"/>
    </row>
    <row r="78" spans="1:21" s="21" customFormat="1" ht="12.9" customHeight="1">
      <c r="A78" s="252" t="s">
        <v>867</v>
      </c>
      <c r="B78" s="863">
        <v>30980</v>
      </c>
      <c r="C78" s="865" t="s">
        <v>868</v>
      </c>
      <c r="D78" s="863">
        <v>61960</v>
      </c>
      <c r="E78" s="385"/>
      <c r="F78" s="864">
        <v>18362</v>
      </c>
      <c r="G78" s="864"/>
      <c r="H78" s="864">
        <v>830210.86233000003</v>
      </c>
      <c r="I78" s="864"/>
      <c r="J78" s="864">
        <v>26</v>
      </c>
      <c r="K78" s="864">
        <v>0</v>
      </c>
      <c r="L78" s="864">
        <v>1146.0858400000002</v>
      </c>
      <c r="M78" s="864">
        <v>0</v>
      </c>
      <c r="N78" s="864">
        <v>37</v>
      </c>
      <c r="O78" s="864">
        <v>0</v>
      </c>
      <c r="P78" s="864">
        <v>1674.5084500000003</v>
      </c>
      <c r="Q78" s="864">
        <v>0</v>
      </c>
      <c r="R78" s="864">
        <v>18425</v>
      </c>
      <c r="S78" s="864">
        <v>0</v>
      </c>
      <c r="T78" s="864">
        <v>833031.45661999995</v>
      </c>
      <c r="U78" s="385"/>
    </row>
    <row r="79" spans="1:21" s="21" customFormat="1" ht="12.9" customHeight="1">
      <c r="A79" s="252" t="s">
        <v>867</v>
      </c>
      <c r="B79" s="863">
        <v>61960</v>
      </c>
      <c r="C79" s="865" t="s">
        <v>868</v>
      </c>
      <c r="D79" s="863">
        <v>123920</v>
      </c>
      <c r="E79" s="385"/>
      <c r="F79" s="864">
        <v>17874</v>
      </c>
      <c r="G79" s="864"/>
      <c r="H79" s="864">
        <v>1661218.0586400002</v>
      </c>
      <c r="I79" s="864"/>
      <c r="J79" s="864">
        <v>21</v>
      </c>
      <c r="K79" s="864">
        <v>0</v>
      </c>
      <c r="L79" s="864">
        <v>2069.3105399999999</v>
      </c>
      <c r="M79" s="864">
        <v>0</v>
      </c>
      <c r="N79" s="864">
        <v>34</v>
      </c>
      <c r="O79" s="864">
        <v>0</v>
      </c>
      <c r="P79" s="864">
        <v>3131.0366200000003</v>
      </c>
      <c r="Q79" s="864">
        <v>0</v>
      </c>
      <c r="R79" s="864">
        <v>17929</v>
      </c>
      <c r="S79" s="864">
        <v>0</v>
      </c>
      <c r="T79" s="864">
        <v>1666418.4058000001</v>
      </c>
      <c r="U79" s="385"/>
    </row>
    <row r="80" spans="1:21" s="21" customFormat="1" ht="12.9" customHeight="1">
      <c r="A80" s="252" t="s">
        <v>867</v>
      </c>
      <c r="B80" s="863">
        <v>123920</v>
      </c>
      <c r="C80" s="865" t="s">
        <v>868</v>
      </c>
      <c r="D80" s="863">
        <v>247840</v>
      </c>
      <c r="E80" s="385"/>
      <c r="F80" s="864">
        <v>6218</v>
      </c>
      <c r="G80" s="864"/>
      <c r="H80" s="864">
        <v>1023058.14078</v>
      </c>
      <c r="I80" s="864"/>
      <c r="J80" s="864">
        <v>20</v>
      </c>
      <c r="K80" s="864">
        <v>0</v>
      </c>
      <c r="L80" s="864">
        <v>3584.0141800000001</v>
      </c>
      <c r="M80" s="864">
        <v>0</v>
      </c>
      <c r="N80" s="864">
        <v>28</v>
      </c>
      <c r="O80" s="864">
        <v>0</v>
      </c>
      <c r="P80" s="864">
        <v>4864.1369000000004</v>
      </c>
      <c r="Q80" s="864">
        <v>0</v>
      </c>
      <c r="R80" s="864">
        <v>6266</v>
      </c>
      <c r="S80" s="864">
        <v>0</v>
      </c>
      <c r="T80" s="864">
        <v>1031506.29186</v>
      </c>
      <c r="U80" s="385"/>
    </row>
    <row r="81" spans="1:21" s="21" customFormat="1" ht="12.9" customHeight="1">
      <c r="A81" s="252" t="s">
        <v>867</v>
      </c>
      <c r="B81" s="863">
        <v>247840</v>
      </c>
      <c r="C81" s="865" t="s">
        <v>868</v>
      </c>
      <c r="D81" s="863">
        <v>495680</v>
      </c>
      <c r="E81" s="385"/>
      <c r="F81" s="864">
        <v>1707</v>
      </c>
      <c r="G81" s="864"/>
      <c r="H81" s="864">
        <v>562746.10634000006</v>
      </c>
      <c r="I81" s="864"/>
      <c r="J81" s="864">
        <v>14</v>
      </c>
      <c r="K81" s="864">
        <v>0</v>
      </c>
      <c r="L81" s="864">
        <v>5491.6190199999992</v>
      </c>
      <c r="M81" s="864">
        <v>0</v>
      </c>
      <c r="N81" s="864">
        <v>12</v>
      </c>
      <c r="O81" s="864">
        <v>0</v>
      </c>
      <c r="P81" s="864">
        <v>4026.6729</v>
      </c>
      <c r="Q81" s="864">
        <v>0</v>
      </c>
      <c r="R81" s="864">
        <v>1733</v>
      </c>
      <c r="S81" s="864">
        <v>0</v>
      </c>
      <c r="T81" s="864">
        <v>572264.39826000005</v>
      </c>
      <c r="U81" s="385"/>
    </row>
    <row r="82" spans="1:21" s="21" customFormat="1" ht="12.9" customHeight="1">
      <c r="A82" s="252" t="s">
        <v>867</v>
      </c>
      <c r="B82" s="863">
        <v>495680</v>
      </c>
      <c r="C82" s="865" t="s">
        <v>868</v>
      </c>
      <c r="D82" s="863">
        <v>743520</v>
      </c>
      <c r="E82" s="385"/>
      <c r="F82" s="864">
        <v>422</v>
      </c>
      <c r="G82" s="864"/>
      <c r="H82" s="864">
        <v>247332.03774999999</v>
      </c>
      <c r="I82" s="864"/>
      <c r="J82" s="864">
        <v>15</v>
      </c>
      <c r="K82" s="864">
        <v>0</v>
      </c>
      <c r="L82" s="864">
        <v>9304.8434099999995</v>
      </c>
      <c r="M82" s="864">
        <v>0</v>
      </c>
      <c r="N82" s="864">
        <v>12</v>
      </c>
      <c r="O82" s="864">
        <v>0</v>
      </c>
      <c r="P82" s="864">
        <v>7345.0980199999995</v>
      </c>
      <c r="Q82" s="864">
        <v>0</v>
      </c>
      <c r="R82" s="864">
        <v>449</v>
      </c>
      <c r="S82" s="864">
        <v>0</v>
      </c>
      <c r="T82" s="864">
        <v>263981.97918000002</v>
      </c>
      <c r="U82" s="385"/>
    </row>
    <row r="83" spans="1:21" s="21" customFormat="1" ht="12.9" customHeight="1">
      <c r="A83" s="252" t="s">
        <v>867</v>
      </c>
      <c r="B83" s="863">
        <v>743520</v>
      </c>
      <c r="C83" s="865" t="s">
        <v>868</v>
      </c>
      <c r="D83" s="863">
        <v>991360</v>
      </c>
      <c r="E83" s="385"/>
      <c r="F83" s="864">
        <v>122</v>
      </c>
      <c r="G83" s="864"/>
      <c r="H83" s="864">
        <v>102832.36374</v>
      </c>
      <c r="I83" s="864"/>
      <c r="J83" s="864">
        <v>3</v>
      </c>
      <c r="K83" s="864">
        <v>0</v>
      </c>
      <c r="L83" s="864">
        <v>2636.2601299999997</v>
      </c>
      <c r="M83" s="864">
        <v>0</v>
      </c>
      <c r="N83" s="864">
        <v>10</v>
      </c>
      <c r="O83" s="864">
        <v>0</v>
      </c>
      <c r="P83" s="864">
        <v>8610.0904600000013</v>
      </c>
      <c r="Q83" s="864">
        <v>0</v>
      </c>
      <c r="R83" s="864">
        <v>135</v>
      </c>
      <c r="S83" s="864">
        <v>0</v>
      </c>
      <c r="T83" s="864">
        <v>114078.71433</v>
      </c>
      <c r="U83" s="385"/>
    </row>
    <row r="84" spans="1:21" s="21" customFormat="1" ht="12.9" customHeight="1">
      <c r="A84" s="252" t="s">
        <v>867</v>
      </c>
      <c r="B84" s="863">
        <v>991360</v>
      </c>
      <c r="C84" s="865" t="s">
        <v>868</v>
      </c>
      <c r="D84" s="863">
        <v>1239200</v>
      </c>
      <c r="E84" s="385"/>
      <c r="F84" s="864">
        <v>68</v>
      </c>
      <c r="G84" s="864"/>
      <c r="H84" s="864">
        <v>73958.68084999999</v>
      </c>
      <c r="I84" s="864"/>
      <c r="J84" s="864">
        <v>5</v>
      </c>
      <c r="K84" s="864">
        <v>0</v>
      </c>
      <c r="L84" s="864">
        <v>5287.2650999999996</v>
      </c>
      <c r="M84" s="864">
        <v>0</v>
      </c>
      <c r="N84" s="864">
        <v>10</v>
      </c>
      <c r="O84" s="864">
        <v>0</v>
      </c>
      <c r="P84" s="864">
        <v>10820.85549</v>
      </c>
      <c r="Q84" s="864">
        <v>0</v>
      </c>
      <c r="R84" s="864">
        <v>83</v>
      </c>
      <c r="S84" s="864">
        <v>0</v>
      </c>
      <c r="T84" s="864">
        <v>90066.801439999996</v>
      </c>
      <c r="U84" s="385"/>
    </row>
    <row r="85" spans="1:21" s="21" customFormat="1" ht="12.9" customHeight="1">
      <c r="A85" s="252" t="s">
        <v>867</v>
      </c>
      <c r="B85" s="863">
        <v>1239200</v>
      </c>
      <c r="C85" s="865" t="s">
        <v>868</v>
      </c>
      <c r="D85" s="863">
        <v>1858800</v>
      </c>
      <c r="E85" s="385"/>
      <c r="F85" s="864">
        <v>58</v>
      </c>
      <c r="G85" s="864"/>
      <c r="H85" s="864">
        <v>83674.153720000002</v>
      </c>
      <c r="I85" s="864"/>
      <c r="J85" s="864">
        <v>14</v>
      </c>
      <c r="K85" s="864">
        <v>0</v>
      </c>
      <c r="L85" s="864">
        <v>21366.759610000001</v>
      </c>
      <c r="M85" s="864">
        <v>0</v>
      </c>
      <c r="N85" s="864">
        <v>7</v>
      </c>
      <c r="O85" s="864">
        <v>0</v>
      </c>
      <c r="P85" s="864">
        <v>11079.828019999999</v>
      </c>
      <c r="Q85" s="864">
        <v>0</v>
      </c>
      <c r="R85" s="864">
        <v>79</v>
      </c>
      <c r="S85" s="864">
        <v>0</v>
      </c>
      <c r="T85" s="864">
        <v>116120.74135</v>
      </c>
      <c r="U85" s="385"/>
    </row>
    <row r="86" spans="1:21" s="21" customFormat="1" ht="12.9" customHeight="1">
      <c r="A86" s="252" t="s">
        <v>867</v>
      </c>
      <c r="B86" s="863">
        <v>1858800</v>
      </c>
      <c r="C86" s="865" t="s">
        <v>868</v>
      </c>
      <c r="D86" s="863">
        <v>2478400</v>
      </c>
      <c r="E86" s="385"/>
      <c r="F86" s="864">
        <v>18</v>
      </c>
      <c r="G86" s="864"/>
      <c r="H86" s="864">
        <v>37333.516020000003</v>
      </c>
      <c r="I86" s="864"/>
      <c r="J86" s="864">
        <v>8</v>
      </c>
      <c r="K86" s="864">
        <v>0</v>
      </c>
      <c r="L86" s="864">
        <v>17191.632269999998</v>
      </c>
      <c r="M86" s="864">
        <v>0</v>
      </c>
      <c r="N86" s="864">
        <v>5</v>
      </c>
      <c r="O86" s="864">
        <v>0</v>
      </c>
      <c r="P86" s="864">
        <v>10744.045689999999</v>
      </c>
      <c r="Q86" s="864">
        <v>0</v>
      </c>
      <c r="R86" s="864">
        <v>31</v>
      </c>
      <c r="S86" s="864">
        <v>0</v>
      </c>
      <c r="T86" s="864">
        <v>65269.193979999996</v>
      </c>
      <c r="U86" s="385"/>
    </row>
    <row r="87" spans="1:21" s="21" customFormat="1" ht="12.9" customHeight="1">
      <c r="A87" s="252" t="s">
        <v>867</v>
      </c>
      <c r="B87" s="863">
        <v>2478400</v>
      </c>
      <c r="C87" s="865" t="s">
        <v>868</v>
      </c>
      <c r="D87" s="863">
        <v>6196000</v>
      </c>
      <c r="E87" s="385"/>
      <c r="F87" s="864">
        <v>32</v>
      </c>
      <c r="G87" s="864"/>
      <c r="H87" s="864">
        <v>114982.00003</v>
      </c>
      <c r="I87" s="864"/>
      <c r="J87" s="864">
        <v>26</v>
      </c>
      <c r="K87" s="864">
        <v>0</v>
      </c>
      <c r="L87" s="864">
        <v>103685.65829000001</v>
      </c>
      <c r="M87" s="864">
        <v>0</v>
      </c>
      <c r="N87" s="864">
        <v>19</v>
      </c>
      <c r="O87" s="864">
        <v>0</v>
      </c>
      <c r="P87" s="864">
        <v>77447.724799999996</v>
      </c>
      <c r="Q87" s="864">
        <v>0</v>
      </c>
      <c r="R87" s="864">
        <v>77</v>
      </c>
      <c r="S87" s="864">
        <v>0</v>
      </c>
      <c r="T87" s="864">
        <v>296115.38312000001</v>
      </c>
      <c r="U87" s="385"/>
    </row>
    <row r="88" spans="1:21" s="21" customFormat="1" ht="12.9" customHeight="1">
      <c r="A88" s="252" t="s">
        <v>867</v>
      </c>
      <c r="B88" s="863">
        <v>6196000</v>
      </c>
      <c r="C88" s="865" t="s">
        <v>868</v>
      </c>
      <c r="D88" s="863">
        <v>12392000</v>
      </c>
      <c r="E88" s="385"/>
      <c r="F88" s="864">
        <v>3</v>
      </c>
      <c r="G88" s="864"/>
      <c r="H88" s="864">
        <v>25516.490710000002</v>
      </c>
      <c r="I88" s="864"/>
      <c r="J88" s="864">
        <v>11</v>
      </c>
      <c r="K88" s="864">
        <v>0</v>
      </c>
      <c r="L88" s="864">
        <v>95815.094500000007</v>
      </c>
      <c r="M88" s="864">
        <v>0</v>
      </c>
      <c r="N88" s="864">
        <v>33</v>
      </c>
      <c r="O88" s="864">
        <v>0</v>
      </c>
      <c r="P88" s="864">
        <v>294414.1581</v>
      </c>
      <c r="Q88" s="864">
        <v>0</v>
      </c>
      <c r="R88" s="864">
        <v>47</v>
      </c>
      <c r="S88" s="864">
        <v>0</v>
      </c>
      <c r="T88" s="864">
        <v>415745.74330999999</v>
      </c>
      <c r="U88" s="385"/>
    </row>
    <row r="89" spans="1:21" s="21" customFormat="1" ht="12.9" customHeight="1">
      <c r="A89" s="252" t="s">
        <v>867</v>
      </c>
      <c r="B89" s="863">
        <v>12392000</v>
      </c>
      <c r="C89" s="865" t="s">
        <v>868</v>
      </c>
      <c r="D89" s="866" t="s">
        <v>869</v>
      </c>
      <c r="E89" s="385"/>
      <c r="F89" s="864" t="s">
        <v>61</v>
      </c>
      <c r="G89" s="864"/>
      <c r="H89" s="864" t="s">
        <v>61</v>
      </c>
      <c r="I89" s="864"/>
      <c r="J89" s="864">
        <v>11</v>
      </c>
      <c r="K89" s="864">
        <v>0</v>
      </c>
      <c r="L89" s="864">
        <v>483950.08317</v>
      </c>
      <c r="M89" s="864">
        <v>0</v>
      </c>
      <c r="N89" s="864">
        <v>42</v>
      </c>
      <c r="O89" s="864">
        <v>0</v>
      </c>
      <c r="P89" s="864">
        <v>1206479.1885499998</v>
      </c>
      <c r="Q89" s="864">
        <v>0</v>
      </c>
      <c r="R89" s="864">
        <v>53</v>
      </c>
      <c r="S89" s="864">
        <v>0</v>
      </c>
      <c r="T89" s="864">
        <v>1690429.2717200001</v>
      </c>
      <c r="U89" s="385"/>
    </row>
    <row r="90" spans="1:21" s="25" customFormat="1" ht="12" customHeight="1" thickBot="1">
      <c r="A90" s="608"/>
      <c r="B90" s="15"/>
      <c r="C90" s="15"/>
      <c r="D90" s="15"/>
      <c r="E90" s="15"/>
      <c r="F90" s="859"/>
      <c r="G90" s="21"/>
      <c r="H90" s="859"/>
      <c r="I90" s="859"/>
      <c r="J90" s="859"/>
      <c r="K90" s="859"/>
      <c r="L90" s="859"/>
      <c r="M90" s="859"/>
      <c r="N90" s="859"/>
      <c r="O90" s="859"/>
      <c r="P90" s="859"/>
      <c r="Q90" s="859"/>
      <c r="R90" s="859"/>
      <c r="S90" s="859"/>
      <c r="T90" s="859"/>
    </row>
    <row r="91" spans="1:21" s="25" customFormat="1" ht="10.199999999999999">
      <c r="A91" s="868" t="s">
        <v>870</v>
      </c>
      <c r="B91" s="869"/>
      <c r="C91" s="869"/>
      <c r="D91" s="869"/>
      <c r="E91" s="869"/>
      <c r="F91" s="869"/>
      <c r="G91" s="869"/>
      <c r="H91" s="869"/>
      <c r="I91" s="869"/>
      <c r="J91" s="869"/>
      <c r="K91" s="869"/>
      <c r="L91" s="869"/>
      <c r="M91" s="869"/>
      <c r="N91" s="869"/>
      <c r="O91" s="869"/>
      <c r="P91" s="869"/>
      <c r="Q91" s="869"/>
      <c r="R91" s="869"/>
      <c r="S91" s="869"/>
      <c r="T91" s="869"/>
    </row>
    <row r="92" spans="1:21">
      <c r="A92" s="21"/>
      <c r="B92" s="15"/>
      <c r="C92" s="21"/>
      <c r="D92" s="21"/>
      <c r="E92" s="21"/>
      <c r="F92" s="15"/>
      <c r="G92" s="15"/>
      <c r="H92" s="15"/>
      <c r="I92" s="15"/>
      <c r="J92" s="15"/>
      <c r="K92" s="15"/>
      <c r="L92" s="15"/>
      <c r="M92" s="15"/>
      <c r="N92" s="15"/>
      <c r="O92" s="15"/>
      <c r="P92" s="15"/>
      <c r="Q92" s="15"/>
      <c r="R92" s="15"/>
      <c r="S92" s="15"/>
      <c r="T92" s="15"/>
    </row>
    <row r="93" spans="1:21">
      <c r="A93" s="15"/>
      <c r="B93" s="15"/>
      <c r="C93" s="15"/>
      <c r="D93" s="21"/>
      <c r="E93" s="15"/>
      <c r="F93" s="864"/>
      <c r="G93" s="15"/>
      <c r="H93" s="864"/>
      <c r="I93" s="15"/>
      <c r="J93" s="864"/>
      <c r="K93" s="15"/>
      <c r="L93" s="864"/>
      <c r="M93" s="15"/>
      <c r="N93" s="864"/>
      <c r="O93" s="15"/>
      <c r="P93" s="864"/>
      <c r="Q93" s="15"/>
      <c r="R93" s="864"/>
      <c r="S93" s="15"/>
      <c r="T93" s="864"/>
    </row>
    <row r="94" spans="1:21">
      <c r="A94" s="15"/>
      <c r="B94" s="15"/>
      <c r="C94" s="15"/>
      <c r="D94" s="15"/>
      <c r="E94" s="15"/>
      <c r="F94" s="864"/>
      <c r="G94" s="15"/>
      <c r="H94" s="864"/>
      <c r="I94" s="15"/>
      <c r="J94" s="864"/>
      <c r="K94" s="15"/>
      <c r="L94" s="864"/>
      <c r="M94" s="15"/>
      <c r="N94" s="864"/>
      <c r="O94" s="15"/>
      <c r="P94" s="864"/>
      <c r="Q94" s="15"/>
      <c r="R94" s="864"/>
      <c r="S94" s="15"/>
      <c r="T94" s="864"/>
    </row>
    <row r="95" spans="1:21">
      <c r="A95" s="15"/>
      <c r="B95" s="15"/>
      <c r="C95" s="15"/>
      <c r="D95" s="15"/>
      <c r="E95" s="15"/>
      <c r="F95" s="864"/>
      <c r="G95" s="15"/>
      <c r="H95" s="15"/>
      <c r="I95" s="15"/>
      <c r="J95" s="15"/>
      <c r="K95" s="15"/>
      <c r="L95" s="15"/>
      <c r="M95" s="15"/>
      <c r="N95" s="15"/>
      <c r="O95" s="15"/>
      <c r="P95" s="15"/>
      <c r="Q95" s="15"/>
      <c r="R95" s="15"/>
      <c r="S95" s="15"/>
      <c r="T95" s="15"/>
    </row>
    <row r="96" spans="1:21">
      <c r="A96" s="15"/>
      <c r="B96" s="15"/>
      <c r="C96" s="15"/>
      <c r="D96" s="15"/>
      <c r="E96" s="15"/>
      <c r="F96" s="864"/>
      <c r="G96" s="15"/>
      <c r="H96" s="15"/>
      <c r="I96" s="15"/>
      <c r="J96" s="15"/>
      <c r="K96" s="15"/>
      <c r="L96" s="15"/>
      <c r="M96" s="15"/>
      <c r="N96" s="15"/>
      <c r="O96" s="15"/>
      <c r="P96" s="15"/>
      <c r="Q96" s="15"/>
      <c r="R96" s="15"/>
      <c r="S96" s="15"/>
      <c r="T96" s="15"/>
    </row>
    <row r="97" spans="1:20">
      <c r="A97" s="15"/>
      <c r="B97" s="15"/>
      <c r="C97" s="15"/>
      <c r="D97" s="15"/>
      <c r="E97" s="15"/>
      <c r="F97" s="864"/>
      <c r="G97" s="15"/>
      <c r="H97" s="15"/>
      <c r="I97" s="15"/>
      <c r="J97" s="15"/>
      <c r="K97" s="15"/>
      <c r="L97" s="15"/>
      <c r="M97" s="15"/>
      <c r="N97" s="15"/>
      <c r="O97" s="15"/>
      <c r="P97" s="15"/>
      <c r="Q97" s="15"/>
      <c r="R97" s="15"/>
      <c r="S97" s="15"/>
      <c r="T97" s="15"/>
    </row>
    <row r="98" spans="1:20">
      <c r="A98" s="15"/>
      <c r="B98" s="15"/>
      <c r="C98" s="15"/>
      <c r="D98" s="15"/>
      <c r="E98" s="15"/>
      <c r="F98" s="864"/>
      <c r="G98" s="15"/>
      <c r="H98" s="15"/>
      <c r="I98" s="15"/>
      <c r="J98" s="15"/>
      <c r="K98" s="15"/>
      <c r="L98" s="15"/>
      <c r="M98" s="15"/>
      <c r="N98" s="15"/>
      <c r="O98" s="15"/>
      <c r="P98" s="15"/>
      <c r="Q98" s="15"/>
      <c r="R98" s="15"/>
      <c r="S98" s="15"/>
      <c r="T98" s="15"/>
    </row>
    <row r="99" spans="1:20">
      <c r="A99" s="15"/>
      <c r="B99" s="15"/>
      <c r="C99" s="15"/>
      <c r="D99" s="15"/>
      <c r="E99" s="15"/>
      <c r="F99" s="864"/>
      <c r="G99" s="15"/>
      <c r="H99" s="15"/>
      <c r="I99" s="15"/>
      <c r="J99" s="15"/>
      <c r="K99" s="15"/>
      <c r="L99" s="15"/>
      <c r="M99" s="15"/>
      <c r="N99" s="15"/>
      <c r="O99" s="15"/>
      <c r="P99" s="15"/>
      <c r="Q99" s="15"/>
      <c r="R99" s="15"/>
      <c r="S99" s="15"/>
      <c r="T99" s="15"/>
    </row>
    <row r="100" spans="1:20">
      <c r="A100" s="15"/>
      <c r="B100" s="15"/>
      <c r="C100" s="15"/>
      <c r="D100" s="15"/>
      <c r="E100" s="15"/>
      <c r="F100" s="864"/>
      <c r="G100" s="15"/>
      <c r="H100" s="15"/>
      <c r="I100" s="15"/>
      <c r="J100" s="15"/>
      <c r="K100" s="15"/>
      <c r="L100" s="15"/>
      <c r="M100" s="15"/>
      <c r="N100" s="15"/>
      <c r="O100" s="15"/>
      <c r="P100" s="15"/>
      <c r="Q100" s="15"/>
      <c r="R100" s="15"/>
      <c r="S100" s="15"/>
      <c r="T100" s="15"/>
    </row>
    <row r="101" spans="1:20">
      <c r="A101" s="15"/>
      <c r="B101" s="15"/>
      <c r="C101" s="15"/>
      <c r="D101" s="15"/>
      <c r="E101" s="15"/>
      <c r="F101" s="864"/>
      <c r="G101" s="15"/>
      <c r="H101" s="15"/>
      <c r="I101" s="15"/>
      <c r="J101" s="15"/>
      <c r="K101" s="15"/>
      <c r="L101" s="15"/>
      <c r="M101" s="15"/>
      <c r="N101" s="15"/>
      <c r="O101" s="15"/>
      <c r="P101" s="15"/>
      <c r="Q101" s="15"/>
      <c r="R101" s="15"/>
      <c r="S101" s="15"/>
      <c r="T101" s="15"/>
    </row>
    <row r="102" spans="1:20">
      <c r="A102" s="15"/>
      <c r="B102" s="15"/>
      <c r="C102" s="15"/>
      <c r="D102" s="15"/>
      <c r="E102" s="15"/>
      <c r="F102" s="864"/>
      <c r="G102" s="15"/>
      <c r="H102" s="15"/>
      <c r="I102" s="15"/>
      <c r="J102" s="15"/>
      <c r="K102" s="15"/>
      <c r="L102" s="15"/>
      <c r="M102" s="15"/>
      <c r="N102" s="15"/>
      <c r="O102" s="15"/>
      <c r="P102" s="15"/>
      <c r="Q102" s="15"/>
      <c r="R102" s="15"/>
      <c r="S102" s="15"/>
      <c r="T102" s="15"/>
    </row>
    <row r="103" spans="1:20">
      <c r="A103" s="15"/>
      <c r="B103" s="15"/>
      <c r="C103" s="15"/>
      <c r="D103" s="15"/>
      <c r="E103" s="15"/>
      <c r="F103" s="864"/>
      <c r="G103" s="15"/>
      <c r="H103" s="15"/>
      <c r="I103" s="15"/>
      <c r="J103" s="15"/>
      <c r="K103" s="15"/>
      <c r="L103" s="15"/>
      <c r="M103" s="15"/>
      <c r="N103" s="15"/>
      <c r="O103" s="15"/>
      <c r="P103" s="15"/>
      <c r="Q103" s="15"/>
      <c r="R103" s="15"/>
      <c r="S103" s="15"/>
      <c r="T103" s="15"/>
    </row>
    <row r="104" spans="1:20">
      <c r="A104" s="15"/>
      <c r="B104" s="15"/>
      <c r="C104" s="15"/>
      <c r="D104" s="15"/>
      <c r="E104" s="15"/>
      <c r="F104" s="864"/>
      <c r="G104" s="15"/>
      <c r="H104" s="15"/>
      <c r="I104" s="15"/>
      <c r="J104" s="15"/>
      <c r="K104" s="15"/>
      <c r="L104" s="15"/>
      <c r="M104" s="15"/>
      <c r="N104" s="15"/>
      <c r="O104" s="15"/>
      <c r="P104" s="15"/>
      <c r="Q104" s="15"/>
      <c r="R104" s="15"/>
      <c r="S104" s="15"/>
      <c r="T104" s="15"/>
    </row>
    <row r="105" spans="1:20" ht="13.8">
      <c r="A105" s="870"/>
      <c r="B105" s="870"/>
      <c r="C105" s="870"/>
      <c r="D105" s="870"/>
      <c r="E105" s="870"/>
      <c r="F105" s="871"/>
      <c r="G105" s="870"/>
      <c r="H105" s="870"/>
      <c r="I105" s="870"/>
      <c r="J105" s="870"/>
      <c r="K105" s="870"/>
      <c r="L105" s="870"/>
      <c r="M105" s="870"/>
      <c r="N105" s="870"/>
      <c r="O105" s="870"/>
      <c r="P105" s="870"/>
      <c r="Q105" s="870"/>
      <c r="R105" s="870"/>
      <c r="S105" s="870"/>
      <c r="T105" s="870"/>
    </row>
    <row r="106" spans="1:20" ht="13.8">
      <c r="A106" s="870"/>
      <c r="B106" s="870"/>
      <c r="C106" s="870"/>
      <c r="D106" s="870"/>
      <c r="E106" s="870"/>
      <c r="F106" s="871"/>
      <c r="G106" s="870"/>
      <c r="H106" s="870"/>
      <c r="I106" s="870"/>
      <c r="J106" s="870"/>
      <c r="K106" s="870"/>
      <c r="L106" s="870"/>
      <c r="M106" s="870"/>
      <c r="N106" s="870"/>
      <c r="O106" s="870"/>
      <c r="P106" s="870"/>
      <c r="Q106" s="870"/>
      <c r="R106" s="870"/>
      <c r="S106" s="870"/>
      <c r="T106" s="870"/>
    </row>
    <row r="107" spans="1:20" ht="13.8">
      <c r="A107" s="870"/>
      <c r="B107" s="870"/>
      <c r="C107" s="870"/>
      <c r="D107" s="870"/>
      <c r="E107" s="870"/>
      <c r="F107" s="870"/>
      <c r="G107" s="870"/>
      <c r="H107" s="870"/>
      <c r="I107" s="870"/>
      <c r="J107" s="870"/>
      <c r="K107" s="870"/>
      <c r="L107" s="870"/>
      <c r="M107" s="870"/>
      <c r="N107" s="870"/>
      <c r="O107" s="870"/>
      <c r="P107" s="870"/>
      <c r="Q107" s="870"/>
      <c r="R107" s="870"/>
      <c r="S107" s="870"/>
      <c r="T107" s="870"/>
    </row>
  </sheetData>
  <mergeCells count="19">
    <mergeCell ref="P7:Q7"/>
    <mergeCell ref="R7:S8"/>
    <mergeCell ref="H8:I8"/>
    <mergeCell ref="L8:M8"/>
    <mergeCell ref="P8:Q8"/>
    <mergeCell ref="A91:T91"/>
    <mergeCell ref="A7:E8"/>
    <mergeCell ref="F7:G8"/>
    <mergeCell ref="H7:I7"/>
    <mergeCell ref="J7:K8"/>
    <mergeCell ref="L7:M7"/>
    <mergeCell ref="N7:O8"/>
    <mergeCell ref="A2:T2"/>
    <mergeCell ref="A4:T4"/>
    <mergeCell ref="A5:E6"/>
    <mergeCell ref="F5:H6"/>
    <mergeCell ref="J5:P5"/>
    <mergeCell ref="R5:T6"/>
    <mergeCell ref="N6:P6"/>
  </mergeCells>
  <conditionalFormatting sqref="B80:B81 B48:B49 B54 B86 B77:B78 B88 B67:B68 B83:B84 B45:B46 B56 B51:B52 B64:B65 B70 B61:B62 B72 B32:B33 B38 B29:B30 B40 B35:B36 B13:B25 D12:D24">
    <cfRule type="cellIs" dxfId="1" priority="1" stopIfTrue="1" operator="equal">
      <formula>0</formula>
    </cfRule>
  </conditionalFormatting>
  <conditionalFormatting sqref="B87 D44:D58 D28:D41 B79 B82 B89 B85 D76:D89 B55 B47 B50 B57 D25 B53 B71 B63 B66 B73 B69 B39 B31 B34 B41 B37 D60:D74">
    <cfRule type="cellIs" dxfId="0" priority="2" stopIfTrue="1" operator="equal">
      <formula>0</formula>
    </cfRule>
  </conditionalFormatting>
  <hyperlinks>
    <hyperlink ref="A1" location="Índice!A1" display="Volver al Índice" xr:uid="{DD4F07AB-E578-41EC-B274-CA75F2821655}"/>
  </hyperlinks>
  <printOptions horizontalCentered="1" verticalCentered="1"/>
  <pageMargins left="1.299212598425197" right="1.1023622047244095" top="1.2204724409448819" bottom="0.78740157480314965" header="0" footer="0"/>
  <pageSetup paperSize="9" scale="6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F50DA-051F-4514-A698-E7D140447713}">
  <dimension ref="A1:J21"/>
  <sheetViews>
    <sheetView showGridLines="0" zoomScaleNormal="75" workbookViewId="0"/>
  </sheetViews>
  <sheetFormatPr baseColWidth="10" defaultRowHeight="13.2"/>
  <cols>
    <col min="1" max="1" width="41.44140625" style="7" customWidth="1"/>
    <col min="2" max="3" width="22.5546875" style="7" customWidth="1"/>
    <col min="4" max="4" width="23.5546875" style="7" bestFit="1" customWidth="1"/>
    <col min="5" max="6" width="22.5546875" style="7" customWidth="1"/>
    <col min="7" max="256" width="11.5546875" style="7"/>
    <col min="257" max="257" width="41.44140625" style="7" customWidth="1"/>
    <col min="258" max="259" width="22.5546875" style="7" customWidth="1"/>
    <col min="260" max="260" width="23.5546875" style="7" bestFit="1" customWidth="1"/>
    <col min="261" max="262" width="22.5546875" style="7" customWidth="1"/>
    <col min="263" max="512" width="11.5546875" style="7"/>
    <col min="513" max="513" width="41.44140625" style="7" customWidth="1"/>
    <col min="514" max="515" width="22.5546875" style="7" customWidth="1"/>
    <col min="516" max="516" width="23.5546875" style="7" bestFit="1" customWidth="1"/>
    <col min="517" max="518" width="22.5546875" style="7" customWidth="1"/>
    <col min="519" max="768" width="11.5546875" style="7"/>
    <col min="769" max="769" width="41.44140625" style="7" customWidth="1"/>
    <col min="770" max="771" width="22.5546875" style="7" customWidth="1"/>
    <col min="772" max="772" width="23.5546875" style="7" bestFit="1" customWidth="1"/>
    <col min="773" max="774" width="22.5546875" style="7" customWidth="1"/>
    <col min="775" max="1024" width="11.5546875" style="7"/>
    <col min="1025" max="1025" width="41.44140625" style="7" customWidth="1"/>
    <col min="1026" max="1027" width="22.5546875" style="7" customWidth="1"/>
    <col min="1028" max="1028" width="23.5546875" style="7" bestFit="1" customWidth="1"/>
    <col min="1029" max="1030" width="22.5546875" style="7" customWidth="1"/>
    <col min="1031" max="1280" width="11.5546875" style="7"/>
    <col min="1281" max="1281" width="41.44140625" style="7" customWidth="1"/>
    <col min="1282" max="1283" width="22.5546875" style="7" customWidth="1"/>
    <col min="1284" max="1284" width="23.5546875" style="7" bestFit="1" customWidth="1"/>
    <col min="1285" max="1286" width="22.5546875" style="7" customWidth="1"/>
    <col min="1287" max="1536" width="11.5546875" style="7"/>
    <col min="1537" max="1537" width="41.44140625" style="7" customWidth="1"/>
    <col min="1538" max="1539" width="22.5546875" style="7" customWidth="1"/>
    <col min="1540" max="1540" width="23.5546875" style="7" bestFit="1" customWidth="1"/>
    <col min="1541" max="1542" width="22.5546875" style="7" customWidth="1"/>
    <col min="1543" max="1792" width="11.5546875" style="7"/>
    <col min="1793" max="1793" width="41.44140625" style="7" customWidth="1"/>
    <col min="1794" max="1795" width="22.5546875" style="7" customWidth="1"/>
    <col min="1796" max="1796" width="23.5546875" style="7" bestFit="1" customWidth="1"/>
    <col min="1797" max="1798" width="22.5546875" style="7" customWidth="1"/>
    <col min="1799" max="2048" width="11.5546875" style="7"/>
    <col min="2049" max="2049" width="41.44140625" style="7" customWidth="1"/>
    <col min="2050" max="2051" width="22.5546875" style="7" customWidth="1"/>
    <col min="2052" max="2052" width="23.5546875" style="7" bestFit="1" customWidth="1"/>
    <col min="2053" max="2054" width="22.5546875" style="7" customWidth="1"/>
    <col min="2055" max="2304" width="11.5546875" style="7"/>
    <col min="2305" max="2305" width="41.44140625" style="7" customWidth="1"/>
    <col min="2306" max="2307" width="22.5546875" style="7" customWidth="1"/>
    <col min="2308" max="2308" width="23.5546875" style="7" bestFit="1" customWidth="1"/>
    <col min="2309" max="2310" width="22.5546875" style="7" customWidth="1"/>
    <col min="2311" max="2560" width="11.5546875" style="7"/>
    <col min="2561" max="2561" width="41.44140625" style="7" customWidth="1"/>
    <col min="2562" max="2563" width="22.5546875" style="7" customWidth="1"/>
    <col min="2564" max="2564" width="23.5546875" style="7" bestFit="1" customWidth="1"/>
    <col min="2565" max="2566" width="22.5546875" style="7" customWidth="1"/>
    <col min="2567" max="2816" width="11.5546875" style="7"/>
    <col min="2817" max="2817" width="41.44140625" style="7" customWidth="1"/>
    <col min="2818" max="2819" width="22.5546875" style="7" customWidth="1"/>
    <col min="2820" max="2820" width="23.5546875" style="7" bestFit="1" customWidth="1"/>
    <col min="2821" max="2822" width="22.5546875" style="7" customWidth="1"/>
    <col min="2823" max="3072" width="11.5546875" style="7"/>
    <col min="3073" max="3073" width="41.44140625" style="7" customWidth="1"/>
    <col min="3074" max="3075" width="22.5546875" style="7" customWidth="1"/>
    <col min="3076" max="3076" width="23.5546875" style="7" bestFit="1" customWidth="1"/>
    <col min="3077" max="3078" width="22.5546875" style="7" customWidth="1"/>
    <col min="3079" max="3328" width="11.5546875" style="7"/>
    <col min="3329" max="3329" width="41.44140625" style="7" customWidth="1"/>
    <col min="3330" max="3331" width="22.5546875" style="7" customWidth="1"/>
    <col min="3332" max="3332" width="23.5546875" style="7" bestFit="1" customWidth="1"/>
    <col min="3333" max="3334" width="22.5546875" style="7" customWidth="1"/>
    <col min="3335" max="3584" width="11.5546875" style="7"/>
    <col min="3585" max="3585" width="41.44140625" style="7" customWidth="1"/>
    <col min="3586" max="3587" width="22.5546875" style="7" customWidth="1"/>
    <col min="3588" max="3588" width="23.5546875" style="7" bestFit="1" customWidth="1"/>
    <col min="3589" max="3590" width="22.5546875" style="7" customWidth="1"/>
    <col min="3591" max="3840" width="11.5546875" style="7"/>
    <col min="3841" max="3841" width="41.44140625" style="7" customWidth="1"/>
    <col min="3842" max="3843" width="22.5546875" style="7" customWidth="1"/>
    <col min="3844" max="3844" width="23.5546875" style="7" bestFit="1" customWidth="1"/>
    <col min="3845" max="3846" width="22.5546875" style="7" customWidth="1"/>
    <col min="3847" max="4096" width="11.5546875" style="7"/>
    <col min="4097" max="4097" width="41.44140625" style="7" customWidth="1"/>
    <col min="4098" max="4099" width="22.5546875" style="7" customWidth="1"/>
    <col min="4100" max="4100" width="23.5546875" style="7" bestFit="1" customWidth="1"/>
    <col min="4101" max="4102" width="22.5546875" style="7" customWidth="1"/>
    <col min="4103" max="4352" width="11.5546875" style="7"/>
    <col min="4353" max="4353" width="41.44140625" style="7" customWidth="1"/>
    <col min="4354" max="4355" width="22.5546875" style="7" customWidth="1"/>
    <col min="4356" max="4356" width="23.5546875" style="7" bestFit="1" customWidth="1"/>
    <col min="4357" max="4358" width="22.5546875" style="7" customWidth="1"/>
    <col min="4359" max="4608" width="11.5546875" style="7"/>
    <col min="4609" max="4609" width="41.44140625" style="7" customWidth="1"/>
    <col min="4610" max="4611" width="22.5546875" style="7" customWidth="1"/>
    <col min="4612" max="4612" width="23.5546875" style="7" bestFit="1" customWidth="1"/>
    <col min="4613" max="4614" width="22.5546875" style="7" customWidth="1"/>
    <col min="4615" max="4864" width="11.5546875" style="7"/>
    <col min="4865" max="4865" width="41.44140625" style="7" customWidth="1"/>
    <col min="4866" max="4867" width="22.5546875" style="7" customWidth="1"/>
    <col min="4868" max="4868" width="23.5546875" style="7" bestFit="1" customWidth="1"/>
    <col min="4869" max="4870" width="22.5546875" style="7" customWidth="1"/>
    <col min="4871" max="5120" width="11.5546875" style="7"/>
    <col min="5121" max="5121" width="41.44140625" style="7" customWidth="1"/>
    <col min="5122" max="5123" width="22.5546875" style="7" customWidth="1"/>
    <col min="5124" max="5124" width="23.5546875" style="7" bestFit="1" customWidth="1"/>
    <col min="5125" max="5126" width="22.5546875" style="7" customWidth="1"/>
    <col min="5127" max="5376" width="11.5546875" style="7"/>
    <col min="5377" max="5377" width="41.44140625" style="7" customWidth="1"/>
    <col min="5378" max="5379" width="22.5546875" style="7" customWidth="1"/>
    <col min="5380" max="5380" width="23.5546875" style="7" bestFit="1" customWidth="1"/>
    <col min="5381" max="5382" width="22.5546875" style="7" customWidth="1"/>
    <col min="5383" max="5632" width="11.5546875" style="7"/>
    <col min="5633" max="5633" width="41.44140625" style="7" customWidth="1"/>
    <col min="5634" max="5635" width="22.5546875" style="7" customWidth="1"/>
    <col min="5636" max="5636" width="23.5546875" style="7" bestFit="1" customWidth="1"/>
    <col min="5637" max="5638" width="22.5546875" style="7" customWidth="1"/>
    <col min="5639" max="5888" width="11.5546875" style="7"/>
    <col min="5889" max="5889" width="41.44140625" style="7" customWidth="1"/>
    <col min="5890" max="5891" width="22.5546875" style="7" customWidth="1"/>
    <col min="5892" max="5892" width="23.5546875" style="7" bestFit="1" customWidth="1"/>
    <col min="5893" max="5894" width="22.5546875" style="7" customWidth="1"/>
    <col min="5895" max="6144" width="11.5546875" style="7"/>
    <col min="6145" max="6145" width="41.44140625" style="7" customWidth="1"/>
    <col min="6146" max="6147" width="22.5546875" style="7" customWidth="1"/>
    <col min="6148" max="6148" width="23.5546875" style="7" bestFit="1" customWidth="1"/>
    <col min="6149" max="6150" width="22.5546875" style="7" customWidth="1"/>
    <col min="6151" max="6400" width="11.5546875" style="7"/>
    <col min="6401" max="6401" width="41.44140625" style="7" customWidth="1"/>
    <col min="6402" max="6403" width="22.5546875" style="7" customWidth="1"/>
    <col min="6404" max="6404" width="23.5546875" style="7" bestFit="1" customWidth="1"/>
    <col min="6405" max="6406" width="22.5546875" style="7" customWidth="1"/>
    <col min="6407" max="6656" width="11.5546875" style="7"/>
    <col min="6657" max="6657" width="41.44140625" style="7" customWidth="1"/>
    <col min="6658" max="6659" width="22.5546875" style="7" customWidth="1"/>
    <col min="6660" max="6660" width="23.5546875" style="7" bestFit="1" customWidth="1"/>
    <col min="6661" max="6662" width="22.5546875" style="7" customWidth="1"/>
    <col min="6663" max="6912" width="11.5546875" style="7"/>
    <col min="6913" max="6913" width="41.44140625" style="7" customWidth="1"/>
    <col min="6914" max="6915" width="22.5546875" style="7" customWidth="1"/>
    <col min="6916" max="6916" width="23.5546875" style="7" bestFit="1" customWidth="1"/>
    <col min="6917" max="6918" width="22.5546875" style="7" customWidth="1"/>
    <col min="6919" max="7168" width="11.5546875" style="7"/>
    <col min="7169" max="7169" width="41.44140625" style="7" customWidth="1"/>
    <col min="7170" max="7171" width="22.5546875" style="7" customWidth="1"/>
    <col min="7172" max="7172" width="23.5546875" style="7" bestFit="1" customWidth="1"/>
    <col min="7173" max="7174" width="22.5546875" style="7" customWidth="1"/>
    <col min="7175" max="7424" width="11.5546875" style="7"/>
    <col min="7425" max="7425" width="41.44140625" style="7" customWidth="1"/>
    <col min="7426" max="7427" width="22.5546875" style="7" customWidth="1"/>
    <col min="7428" max="7428" width="23.5546875" style="7" bestFit="1" customWidth="1"/>
    <col min="7429" max="7430" width="22.5546875" style="7" customWidth="1"/>
    <col min="7431" max="7680" width="11.5546875" style="7"/>
    <col min="7681" max="7681" width="41.44140625" style="7" customWidth="1"/>
    <col min="7682" max="7683" width="22.5546875" style="7" customWidth="1"/>
    <col min="7684" max="7684" width="23.5546875" style="7" bestFit="1" customWidth="1"/>
    <col min="7685" max="7686" width="22.5546875" style="7" customWidth="1"/>
    <col min="7687" max="7936" width="11.5546875" style="7"/>
    <col min="7937" max="7937" width="41.44140625" style="7" customWidth="1"/>
    <col min="7938" max="7939" width="22.5546875" style="7" customWidth="1"/>
    <col min="7940" max="7940" width="23.5546875" style="7" bestFit="1" customWidth="1"/>
    <col min="7941" max="7942" width="22.5546875" style="7" customWidth="1"/>
    <col min="7943" max="8192" width="11.5546875" style="7"/>
    <col min="8193" max="8193" width="41.44140625" style="7" customWidth="1"/>
    <col min="8194" max="8195" width="22.5546875" style="7" customWidth="1"/>
    <col min="8196" max="8196" width="23.5546875" style="7" bestFit="1" customWidth="1"/>
    <col min="8197" max="8198" width="22.5546875" style="7" customWidth="1"/>
    <col min="8199" max="8448" width="11.5546875" style="7"/>
    <col min="8449" max="8449" width="41.44140625" style="7" customWidth="1"/>
    <col min="8450" max="8451" width="22.5546875" style="7" customWidth="1"/>
    <col min="8452" max="8452" width="23.5546875" style="7" bestFit="1" customWidth="1"/>
    <col min="8453" max="8454" width="22.5546875" style="7" customWidth="1"/>
    <col min="8455" max="8704" width="11.5546875" style="7"/>
    <col min="8705" max="8705" width="41.44140625" style="7" customWidth="1"/>
    <col min="8706" max="8707" width="22.5546875" style="7" customWidth="1"/>
    <col min="8708" max="8708" width="23.5546875" style="7" bestFit="1" customWidth="1"/>
    <col min="8709" max="8710" width="22.5546875" style="7" customWidth="1"/>
    <col min="8711" max="8960" width="11.5546875" style="7"/>
    <col min="8961" max="8961" width="41.44140625" style="7" customWidth="1"/>
    <col min="8962" max="8963" width="22.5546875" style="7" customWidth="1"/>
    <col min="8964" max="8964" width="23.5546875" style="7" bestFit="1" customWidth="1"/>
    <col min="8965" max="8966" width="22.5546875" style="7" customWidth="1"/>
    <col min="8967" max="9216" width="11.5546875" style="7"/>
    <col min="9217" max="9217" width="41.44140625" style="7" customWidth="1"/>
    <col min="9218" max="9219" width="22.5546875" style="7" customWidth="1"/>
    <col min="9220" max="9220" width="23.5546875" style="7" bestFit="1" customWidth="1"/>
    <col min="9221" max="9222" width="22.5546875" style="7" customWidth="1"/>
    <col min="9223" max="9472" width="11.5546875" style="7"/>
    <col min="9473" max="9473" width="41.44140625" style="7" customWidth="1"/>
    <col min="9474" max="9475" width="22.5546875" style="7" customWidth="1"/>
    <col min="9476" max="9476" width="23.5546875" style="7" bestFit="1" customWidth="1"/>
    <col min="9477" max="9478" width="22.5546875" style="7" customWidth="1"/>
    <col min="9479" max="9728" width="11.5546875" style="7"/>
    <col min="9729" max="9729" width="41.44140625" style="7" customWidth="1"/>
    <col min="9730" max="9731" width="22.5546875" style="7" customWidth="1"/>
    <col min="9732" max="9732" width="23.5546875" style="7" bestFit="1" customWidth="1"/>
    <col min="9733" max="9734" width="22.5546875" style="7" customWidth="1"/>
    <col min="9735" max="9984" width="11.5546875" style="7"/>
    <col min="9985" max="9985" width="41.44140625" style="7" customWidth="1"/>
    <col min="9986" max="9987" width="22.5546875" style="7" customWidth="1"/>
    <col min="9988" max="9988" width="23.5546875" style="7" bestFit="1" customWidth="1"/>
    <col min="9989" max="9990" width="22.5546875" style="7" customWidth="1"/>
    <col min="9991" max="10240" width="11.5546875" style="7"/>
    <col min="10241" max="10241" width="41.44140625" style="7" customWidth="1"/>
    <col min="10242" max="10243" width="22.5546875" style="7" customWidth="1"/>
    <col min="10244" max="10244" width="23.5546875" style="7" bestFit="1" customWidth="1"/>
    <col min="10245" max="10246" width="22.5546875" style="7" customWidth="1"/>
    <col min="10247" max="10496" width="11.5546875" style="7"/>
    <col min="10497" max="10497" width="41.44140625" style="7" customWidth="1"/>
    <col min="10498" max="10499" width="22.5546875" style="7" customWidth="1"/>
    <col min="10500" max="10500" width="23.5546875" style="7" bestFit="1" customWidth="1"/>
    <col min="10501" max="10502" width="22.5546875" style="7" customWidth="1"/>
    <col min="10503" max="10752" width="11.5546875" style="7"/>
    <col min="10753" max="10753" width="41.44140625" style="7" customWidth="1"/>
    <col min="10754" max="10755" width="22.5546875" style="7" customWidth="1"/>
    <col min="10756" max="10756" width="23.5546875" style="7" bestFit="1" customWidth="1"/>
    <col min="10757" max="10758" width="22.5546875" style="7" customWidth="1"/>
    <col min="10759" max="11008" width="11.5546875" style="7"/>
    <col min="11009" max="11009" width="41.44140625" style="7" customWidth="1"/>
    <col min="11010" max="11011" width="22.5546875" style="7" customWidth="1"/>
    <col min="11012" max="11012" width="23.5546875" style="7" bestFit="1" customWidth="1"/>
    <col min="11013" max="11014" width="22.5546875" style="7" customWidth="1"/>
    <col min="11015" max="11264" width="11.5546875" style="7"/>
    <col min="11265" max="11265" width="41.44140625" style="7" customWidth="1"/>
    <col min="11266" max="11267" width="22.5546875" style="7" customWidth="1"/>
    <col min="11268" max="11268" width="23.5546875" style="7" bestFit="1" customWidth="1"/>
    <col min="11269" max="11270" width="22.5546875" style="7" customWidth="1"/>
    <col min="11271" max="11520" width="11.5546875" style="7"/>
    <col min="11521" max="11521" width="41.44140625" style="7" customWidth="1"/>
    <col min="11522" max="11523" width="22.5546875" style="7" customWidth="1"/>
    <col min="11524" max="11524" width="23.5546875" style="7" bestFit="1" customWidth="1"/>
    <col min="11525" max="11526" width="22.5546875" style="7" customWidth="1"/>
    <col min="11527" max="11776" width="11.5546875" style="7"/>
    <col min="11777" max="11777" width="41.44140625" style="7" customWidth="1"/>
    <col min="11778" max="11779" width="22.5546875" style="7" customWidth="1"/>
    <col min="11780" max="11780" width="23.5546875" style="7" bestFit="1" customWidth="1"/>
    <col min="11781" max="11782" width="22.5546875" style="7" customWidth="1"/>
    <col min="11783" max="12032" width="11.5546875" style="7"/>
    <col min="12033" max="12033" width="41.44140625" style="7" customWidth="1"/>
    <col min="12034" max="12035" width="22.5546875" style="7" customWidth="1"/>
    <col min="12036" max="12036" width="23.5546875" style="7" bestFit="1" customWidth="1"/>
    <col min="12037" max="12038" width="22.5546875" style="7" customWidth="1"/>
    <col min="12039" max="12288" width="11.5546875" style="7"/>
    <col min="12289" max="12289" width="41.44140625" style="7" customWidth="1"/>
    <col min="12290" max="12291" width="22.5546875" style="7" customWidth="1"/>
    <col min="12292" max="12292" width="23.5546875" style="7" bestFit="1" customWidth="1"/>
    <col min="12293" max="12294" width="22.5546875" style="7" customWidth="1"/>
    <col min="12295" max="12544" width="11.5546875" style="7"/>
    <col min="12545" max="12545" width="41.44140625" style="7" customWidth="1"/>
    <col min="12546" max="12547" width="22.5546875" style="7" customWidth="1"/>
    <col min="12548" max="12548" width="23.5546875" style="7" bestFit="1" customWidth="1"/>
    <col min="12549" max="12550" width="22.5546875" style="7" customWidth="1"/>
    <col min="12551" max="12800" width="11.5546875" style="7"/>
    <col min="12801" max="12801" width="41.44140625" style="7" customWidth="1"/>
    <col min="12802" max="12803" width="22.5546875" style="7" customWidth="1"/>
    <col min="12804" max="12804" width="23.5546875" style="7" bestFit="1" customWidth="1"/>
    <col min="12805" max="12806" width="22.5546875" style="7" customWidth="1"/>
    <col min="12807" max="13056" width="11.5546875" style="7"/>
    <col min="13057" max="13057" width="41.44140625" style="7" customWidth="1"/>
    <col min="13058" max="13059" width="22.5546875" style="7" customWidth="1"/>
    <col min="13060" max="13060" width="23.5546875" style="7" bestFit="1" customWidth="1"/>
    <col min="13061" max="13062" width="22.5546875" style="7" customWidth="1"/>
    <col min="13063" max="13312" width="11.5546875" style="7"/>
    <col min="13313" max="13313" width="41.44140625" style="7" customWidth="1"/>
    <col min="13314" max="13315" width="22.5546875" style="7" customWidth="1"/>
    <col min="13316" max="13316" width="23.5546875" style="7" bestFit="1" customWidth="1"/>
    <col min="13317" max="13318" width="22.5546875" style="7" customWidth="1"/>
    <col min="13319" max="13568" width="11.5546875" style="7"/>
    <col min="13569" max="13569" width="41.44140625" style="7" customWidth="1"/>
    <col min="13570" max="13571" width="22.5546875" style="7" customWidth="1"/>
    <col min="13572" max="13572" width="23.5546875" style="7" bestFit="1" customWidth="1"/>
    <col min="13573" max="13574" width="22.5546875" style="7" customWidth="1"/>
    <col min="13575" max="13824" width="11.5546875" style="7"/>
    <col min="13825" max="13825" width="41.44140625" style="7" customWidth="1"/>
    <col min="13826" max="13827" width="22.5546875" style="7" customWidth="1"/>
    <col min="13828" max="13828" width="23.5546875" style="7" bestFit="1" customWidth="1"/>
    <col min="13829" max="13830" width="22.5546875" style="7" customWidth="1"/>
    <col min="13831" max="14080" width="11.5546875" style="7"/>
    <col min="14081" max="14081" width="41.44140625" style="7" customWidth="1"/>
    <col min="14082" max="14083" width="22.5546875" style="7" customWidth="1"/>
    <col min="14084" max="14084" width="23.5546875" style="7" bestFit="1" customWidth="1"/>
    <col min="14085" max="14086" width="22.5546875" style="7" customWidth="1"/>
    <col min="14087" max="14336" width="11.5546875" style="7"/>
    <col min="14337" max="14337" width="41.44140625" style="7" customWidth="1"/>
    <col min="14338" max="14339" width="22.5546875" style="7" customWidth="1"/>
    <col min="14340" max="14340" width="23.5546875" style="7" bestFit="1" customWidth="1"/>
    <col min="14341" max="14342" width="22.5546875" style="7" customWidth="1"/>
    <col min="14343" max="14592" width="11.5546875" style="7"/>
    <col min="14593" max="14593" width="41.44140625" style="7" customWidth="1"/>
    <col min="14594" max="14595" width="22.5546875" style="7" customWidth="1"/>
    <col min="14596" max="14596" width="23.5546875" style="7" bestFit="1" customWidth="1"/>
    <col min="14597" max="14598" width="22.5546875" style="7" customWidth="1"/>
    <col min="14599" max="14848" width="11.5546875" style="7"/>
    <col min="14849" max="14849" width="41.44140625" style="7" customWidth="1"/>
    <col min="14850" max="14851" width="22.5546875" style="7" customWidth="1"/>
    <col min="14852" max="14852" width="23.5546875" style="7" bestFit="1" customWidth="1"/>
    <col min="14853" max="14854" width="22.5546875" style="7" customWidth="1"/>
    <col min="14855" max="15104" width="11.5546875" style="7"/>
    <col min="15105" max="15105" width="41.44140625" style="7" customWidth="1"/>
    <col min="15106" max="15107" width="22.5546875" style="7" customWidth="1"/>
    <col min="15108" max="15108" width="23.5546875" style="7" bestFit="1" customWidth="1"/>
    <col min="15109" max="15110" width="22.5546875" style="7" customWidth="1"/>
    <col min="15111" max="15360" width="11.5546875" style="7"/>
    <col min="15361" max="15361" width="41.44140625" style="7" customWidth="1"/>
    <col min="15362" max="15363" width="22.5546875" style="7" customWidth="1"/>
    <col min="15364" max="15364" width="23.5546875" style="7" bestFit="1" customWidth="1"/>
    <col min="15365" max="15366" width="22.5546875" style="7" customWidth="1"/>
    <col min="15367" max="15616" width="11.5546875" style="7"/>
    <col min="15617" max="15617" width="41.44140625" style="7" customWidth="1"/>
    <col min="15618" max="15619" width="22.5546875" style="7" customWidth="1"/>
    <col min="15620" max="15620" width="23.5546875" style="7" bestFit="1" customWidth="1"/>
    <col min="15621" max="15622" width="22.5546875" style="7" customWidth="1"/>
    <col min="15623" max="15872" width="11.5546875" style="7"/>
    <col min="15873" max="15873" width="41.44140625" style="7" customWidth="1"/>
    <col min="15874" max="15875" width="22.5546875" style="7" customWidth="1"/>
    <col min="15876" max="15876" width="23.5546875" style="7" bestFit="1" customWidth="1"/>
    <col min="15877" max="15878" width="22.5546875" style="7" customWidth="1"/>
    <col min="15879" max="16128" width="11.5546875" style="7"/>
    <col min="16129" max="16129" width="41.44140625" style="7" customWidth="1"/>
    <col min="16130" max="16131" width="22.5546875" style="7" customWidth="1"/>
    <col min="16132" max="16132" width="23.5546875" style="7" bestFit="1" customWidth="1"/>
    <col min="16133" max="16134" width="22.5546875" style="7" customWidth="1"/>
    <col min="16135" max="16384" width="11.5546875" style="7"/>
  </cols>
  <sheetData>
    <row r="1" spans="1:10" s="1" customFormat="1" ht="19.5" customHeight="1">
      <c r="A1" s="1203" t="s">
        <v>1065</v>
      </c>
    </row>
    <row r="2" spans="1:10" s="517" customFormat="1" ht="30.75" customHeight="1">
      <c r="A2" s="3" t="s">
        <v>776</v>
      </c>
      <c r="B2" s="3"/>
      <c r="C2" s="3"/>
      <c r="D2" s="3"/>
      <c r="E2" s="3"/>
      <c r="F2" s="3"/>
      <c r="G2" s="652"/>
      <c r="H2" s="652"/>
      <c r="I2" s="652"/>
      <c r="J2" s="652"/>
    </row>
    <row r="3" spans="1:10" s="518" customFormat="1" ht="27.75" customHeight="1">
      <c r="A3" s="124">
        <v>45169</v>
      </c>
      <c r="B3" s="124"/>
      <c r="C3" s="124"/>
      <c r="D3" s="124"/>
      <c r="E3" s="124"/>
      <c r="F3" s="124"/>
      <c r="G3" s="653"/>
      <c r="H3" s="653"/>
      <c r="I3" s="653"/>
      <c r="J3" s="653"/>
    </row>
    <row r="4" spans="1:10" s="105" customFormat="1" ht="22.5" customHeight="1">
      <c r="A4" s="519" t="s">
        <v>777</v>
      </c>
      <c r="B4" s="519"/>
      <c r="C4" s="519"/>
      <c r="D4" s="519"/>
      <c r="E4" s="519"/>
      <c r="F4" s="519"/>
      <c r="G4" s="613"/>
      <c r="H4" s="613"/>
      <c r="I4" s="613"/>
      <c r="J4" s="613"/>
    </row>
    <row r="5" spans="1:10" s="15" customFormat="1" ht="10.5" customHeight="1" thickBot="1"/>
    <row r="6" spans="1:10" s="15" customFormat="1" ht="45.75" customHeight="1">
      <c r="A6" s="181" t="s">
        <v>1</v>
      </c>
      <c r="B6" s="782" t="s">
        <v>778</v>
      </c>
      <c r="C6" s="782" t="s">
        <v>779</v>
      </c>
      <c r="D6" s="782" t="s">
        <v>780</v>
      </c>
      <c r="E6" s="782" t="s">
        <v>602</v>
      </c>
      <c r="F6" s="181" t="s">
        <v>781</v>
      </c>
    </row>
    <row r="7" spans="1:10" s="15" customFormat="1" ht="11.25" customHeight="1">
      <c r="F7" s="16"/>
    </row>
    <row r="8" spans="1:10" s="15" customFormat="1" ht="20.100000000000001" customHeight="1">
      <c r="A8" s="15" t="s">
        <v>28</v>
      </c>
      <c r="B8" s="783">
        <v>20</v>
      </c>
      <c r="C8" s="783">
        <v>252</v>
      </c>
      <c r="D8" s="783">
        <v>1095</v>
      </c>
      <c r="E8" s="783">
        <v>9</v>
      </c>
      <c r="F8" s="784">
        <v>1376</v>
      </c>
    </row>
    <row r="9" spans="1:10" s="15" customFormat="1" ht="20.100000000000001" customHeight="1">
      <c r="A9" s="15" t="s">
        <v>29</v>
      </c>
      <c r="B9" s="783">
        <v>79</v>
      </c>
      <c r="C9" s="783">
        <v>316</v>
      </c>
      <c r="D9" s="783">
        <v>5527</v>
      </c>
      <c r="E9" s="783">
        <v>17</v>
      </c>
      <c r="F9" s="784">
        <v>5939</v>
      </c>
    </row>
    <row r="10" spans="1:10" s="15" customFormat="1" ht="20.100000000000001" customHeight="1">
      <c r="A10" s="15" t="s">
        <v>30</v>
      </c>
      <c r="B10" s="783">
        <v>12</v>
      </c>
      <c r="C10" s="783">
        <v>57</v>
      </c>
      <c r="D10" s="783">
        <v>2710</v>
      </c>
      <c r="E10" s="783">
        <v>13</v>
      </c>
      <c r="F10" s="784">
        <v>2792</v>
      </c>
    </row>
    <row r="11" spans="1:10" s="15" customFormat="1" ht="20.100000000000001" customHeight="1">
      <c r="A11" s="15" t="s">
        <v>31</v>
      </c>
      <c r="B11" s="783">
        <v>30</v>
      </c>
      <c r="C11" s="783" t="s">
        <v>67</v>
      </c>
      <c r="D11" s="783">
        <v>1335</v>
      </c>
      <c r="E11" s="783">
        <v>9</v>
      </c>
      <c r="F11" s="784">
        <v>1374</v>
      </c>
    </row>
    <row r="12" spans="1:10" s="15" customFormat="1" ht="20.100000000000001" customHeight="1">
      <c r="A12" s="15" t="s">
        <v>32</v>
      </c>
      <c r="B12" s="783">
        <v>11</v>
      </c>
      <c r="C12" s="783">
        <v>119</v>
      </c>
      <c r="D12" s="783">
        <v>613</v>
      </c>
      <c r="E12" s="783">
        <v>29</v>
      </c>
      <c r="F12" s="784">
        <v>772</v>
      </c>
    </row>
    <row r="13" spans="1:10" s="15" customFormat="1" ht="20.100000000000001" customHeight="1">
      <c r="A13" s="15" t="s">
        <v>33</v>
      </c>
      <c r="B13" s="783">
        <v>22</v>
      </c>
      <c r="C13" s="783">
        <v>5</v>
      </c>
      <c r="D13" s="783">
        <v>1246</v>
      </c>
      <c r="E13" s="783">
        <v>14</v>
      </c>
      <c r="F13" s="784">
        <v>1287</v>
      </c>
    </row>
    <row r="14" spans="1:10" s="15" customFormat="1" ht="20.100000000000001" customHeight="1">
      <c r="A14" s="15" t="s">
        <v>34</v>
      </c>
      <c r="B14" s="783">
        <v>22</v>
      </c>
      <c r="C14" s="783">
        <v>70</v>
      </c>
      <c r="D14" s="783">
        <v>157</v>
      </c>
      <c r="E14" s="783">
        <v>18</v>
      </c>
      <c r="F14" s="784">
        <v>267</v>
      </c>
    </row>
    <row r="15" spans="1:10" s="15" customFormat="1" ht="20.100000000000001" customHeight="1">
      <c r="A15" s="15" t="s">
        <v>35</v>
      </c>
      <c r="B15" s="783">
        <v>13</v>
      </c>
      <c r="C15" s="783">
        <v>40</v>
      </c>
      <c r="D15" s="783">
        <v>689</v>
      </c>
      <c r="E15" s="783">
        <v>5</v>
      </c>
      <c r="F15" s="784">
        <v>747</v>
      </c>
    </row>
    <row r="16" spans="1:10" s="15" customFormat="1" ht="20.100000000000001" customHeight="1">
      <c r="A16" s="15" t="s">
        <v>36</v>
      </c>
      <c r="B16" s="783">
        <v>7</v>
      </c>
      <c r="C16" s="783">
        <v>61</v>
      </c>
      <c r="D16" s="783">
        <v>812</v>
      </c>
      <c r="E16" s="783">
        <v>9</v>
      </c>
      <c r="F16" s="784">
        <v>889</v>
      </c>
    </row>
    <row r="17" spans="1:6" s="15" customFormat="1" ht="36" customHeight="1" thickBot="1">
      <c r="A17" s="785" t="s">
        <v>782</v>
      </c>
      <c r="B17" s="786">
        <v>216</v>
      </c>
      <c r="C17" s="786">
        <v>920</v>
      </c>
      <c r="D17" s="786">
        <v>14184</v>
      </c>
      <c r="E17" s="786">
        <v>123</v>
      </c>
      <c r="F17" s="786">
        <v>15443</v>
      </c>
    </row>
    <row r="18" spans="1:6" s="15" customFormat="1" ht="10.199999999999999"/>
    <row r="19" spans="1:6" s="15" customFormat="1" ht="10.199999999999999">
      <c r="A19" s="787" t="s">
        <v>38</v>
      </c>
      <c r="B19" s="787"/>
      <c r="C19" s="787"/>
      <c r="D19" s="787"/>
      <c r="E19" s="787"/>
      <c r="F19" s="787"/>
    </row>
    <row r="20" spans="1:6" s="15" customFormat="1" ht="12.75" customHeight="1">
      <c r="A20" s="788" t="s">
        <v>69</v>
      </c>
      <c r="B20" s="788"/>
      <c r="C20" s="788"/>
      <c r="D20" s="788"/>
      <c r="E20" s="788"/>
      <c r="F20" s="788"/>
    </row>
    <row r="21" spans="1:6">
      <c r="A21" s="788"/>
      <c r="B21" s="788"/>
      <c r="C21" s="788"/>
      <c r="D21" s="788"/>
      <c r="E21" s="788"/>
      <c r="F21" s="788"/>
    </row>
  </sheetData>
  <mergeCells count="6">
    <mergeCell ref="A2:F2"/>
    <mergeCell ref="A3:F3"/>
    <mergeCell ref="A4:F4"/>
    <mergeCell ref="A19:F19"/>
    <mergeCell ref="A20:F20"/>
    <mergeCell ref="A21:F21"/>
  </mergeCells>
  <hyperlinks>
    <hyperlink ref="A1" location="Índice!A1" display="Volver al Índice" xr:uid="{750FC8BC-FD6B-49B3-B98F-10E7A76CB425}"/>
  </hyperlinks>
  <printOptions horizontalCentered="1" verticalCentered="1"/>
  <pageMargins left="1.1811023622047245" right="1.1811023622047245" top="0.98425196850393704" bottom="0.98425196850393704" header="0.59055118110236227" footer="0.59055118110236227"/>
  <pageSetup paperSize="9" scale="7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39209-7A8C-4FBE-BAEF-FCFD12C5F8A5}">
  <dimension ref="A1:O199"/>
  <sheetViews>
    <sheetView showGridLines="0" zoomScaleNormal="100" workbookViewId="0">
      <selection activeCell="A6" sqref="A6"/>
    </sheetView>
  </sheetViews>
  <sheetFormatPr baseColWidth="10" defaultColWidth="12.5546875" defaultRowHeight="13.2"/>
  <cols>
    <col min="1" max="1" width="32.5546875" style="7" customWidth="1"/>
    <col min="2" max="4" width="19.6640625" style="7" customWidth="1"/>
    <col min="5" max="5" width="4" style="7" customWidth="1"/>
    <col min="6" max="9" width="18.5546875" style="7" customWidth="1"/>
    <col min="10" max="10" width="5.33203125" style="7" customWidth="1"/>
    <col min="11" max="11" width="19.33203125" style="7" customWidth="1"/>
    <col min="12" max="12" width="18.5546875" style="7" customWidth="1"/>
    <col min="13" max="13" width="17.44140625" style="7" customWidth="1"/>
    <col min="14" max="21" width="15.109375" style="7" customWidth="1"/>
    <col min="22" max="256" width="12.5546875" style="7"/>
    <col min="257" max="257" width="32.5546875" style="7" customWidth="1"/>
    <col min="258" max="260" width="19.6640625" style="7" customWidth="1"/>
    <col min="261" max="261" width="4" style="7" customWidth="1"/>
    <col min="262" max="265" width="18.5546875" style="7" customWidth="1"/>
    <col min="266" max="266" width="5.33203125" style="7" customWidth="1"/>
    <col min="267" max="267" width="19.33203125" style="7" customWidth="1"/>
    <col min="268" max="268" width="18.5546875" style="7" customWidth="1"/>
    <col min="269" max="269" width="17.44140625" style="7" customWidth="1"/>
    <col min="270" max="277" width="15.109375" style="7" customWidth="1"/>
    <col min="278" max="512" width="12.5546875" style="7"/>
    <col min="513" max="513" width="32.5546875" style="7" customWidth="1"/>
    <col min="514" max="516" width="19.6640625" style="7" customWidth="1"/>
    <col min="517" max="517" width="4" style="7" customWidth="1"/>
    <col min="518" max="521" width="18.5546875" style="7" customWidth="1"/>
    <col min="522" max="522" width="5.33203125" style="7" customWidth="1"/>
    <col min="523" max="523" width="19.33203125" style="7" customWidth="1"/>
    <col min="524" max="524" width="18.5546875" style="7" customWidth="1"/>
    <col min="525" max="525" width="17.44140625" style="7" customWidth="1"/>
    <col min="526" max="533" width="15.109375" style="7" customWidth="1"/>
    <col min="534" max="768" width="12.5546875" style="7"/>
    <col min="769" max="769" width="32.5546875" style="7" customWidth="1"/>
    <col min="770" max="772" width="19.6640625" style="7" customWidth="1"/>
    <col min="773" max="773" width="4" style="7" customWidth="1"/>
    <col min="774" max="777" width="18.5546875" style="7" customWidth="1"/>
    <col min="778" max="778" width="5.33203125" style="7" customWidth="1"/>
    <col min="779" max="779" width="19.33203125" style="7" customWidth="1"/>
    <col min="780" max="780" width="18.5546875" style="7" customWidth="1"/>
    <col min="781" max="781" width="17.44140625" style="7" customWidth="1"/>
    <col min="782" max="789" width="15.109375" style="7" customWidth="1"/>
    <col min="790" max="1024" width="12.5546875" style="7"/>
    <col min="1025" max="1025" width="32.5546875" style="7" customWidth="1"/>
    <col min="1026" max="1028" width="19.6640625" style="7" customWidth="1"/>
    <col min="1029" max="1029" width="4" style="7" customWidth="1"/>
    <col min="1030" max="1033" width="18.5546875" style="7" customWidth="1"/>
    <col min="1034" max="1034" width="5.33203125" style="7" customWidth="1"/>
    <col min="1035" max="1035" width="19.33203125" style="7" customWidth="1"/>
    <col min="1036" max="1036" width="18.5546875" style="7" customWidth="1"/>
    <col min="1037" max="1037" width="17.44140625" style="7" customWidth="1"/>
    <col min="1038" max="1045" width="15.109375" style="7" customWidth="1"/>
    <col min="1046" max="1280" width="12.5546875" style="7"/>
    <col min="1281" max="1281" width="32.5546875" style="7" customWidth="1"/>
    <col min="1282" max="1284" width="19.6640625" style="7" customWidth="1"/>
    <col min="1285" max="1285" width="4" style="7" customWidth="1"/>
    <col min="1286" max="1289" width="18.5546875" style="7" customWidth="1"/>
    <col min="1290" max="1290" width="5.33203125" style="7" customWidth="1"/>
    <col min="1291" max="1291" width="19.33203125" style="7" customWidth="1"/>
    <col min="1292" max="1292" width="18.5546875" style="7" customWidth="1"/>
    <col min="1293" max="1293" width="17.44140625" style="7" customWidth="1"/>
    <col min="1294" max="1301" width="15.109375" style="7" customWidth="1"/>
    <col min="1302" max="1536" width="12.5546875" style="7"/>
    <col min="1537" max="1537" width="32.5546875" style="7" customWidth="1"/>
    <col min="1538" max="1540" width="19.6640625" style="7" customWidth="1"/>
    <col min="1541" max="1541" width="4" style="7" customWidth="1"/>
    <col min="1542" max="1545" width="18.5546875" style="7" customWidth="1"/>
    <col min="1546" max="1546" width="5.33203125" style="7" customWidth="1"/>
    <col min="1547" max="1547" width="19.33203125" style="7" customWidth="1"/>
    <col min="1548" max="1548" width="18.5546875" style="7" customWidth="1"/>
    <col min="1549" max="1549" width="17.44140625" style="7" customWidth="1"/>
    <col min="1550" max="1557" width="15.109375" style="7" customWidth="1"/>
    <col min="1558" max="1792" width="12.5546875" style="7"/>
    <col min="1793" max="1793" width="32.5546875" style="7" customWidth="1"/>
    <col min="1794" max="1796" width="19.6640625" style="7" customWidth="1"/>
    <col min="1797" max="1797" width="4" style="7" customWidth="1"/>
    <col min="1798" max="1801" width="18.5546875" style="7" customWidth="1"/>
    <col min="1802" max="1802" width="5.33203125" style="7" customWidth="1"/>
    <col min="1803" max="1803" width="19.33203125" style="7" customWidth="1"/>
    <col min="1804" max="1804" width="18.5546875" style="7" customWidth="1"/>
    <col min="1805" max="1805" width="17.44140625" style="7" customWidth="1"/>
    <col min="1806" max="1813" width="15.109375" style="7" customWidth="1"/>
    <col min="1814" max="2048" width="12.5546875" style="7"/>
    <col min="2049" max="2049" width="32.5546875" style="7" customWidth="1"/>
    <col min="2050" max="2052" width="19.6640625" style="7" customWidth="1"/>
    <col min="2053" max="2053" width="4" style="7" customWidth="1"/>
    <col min="2054" max="2057" width="18.5546875" style="7" customWidth="1"/>
    <col min="2058" max="2058" width="5.33203125" style="7" customWidth="1"/>
    <col min="2059" max="2059" width="19.33203125" style="7" customWidth="1"/>
    <col min="2060" max="2060" width="18.5546875" style="7" customWidth="1"/>
    <col min="2061" max="2061" width="17.44140625" style="7" customWidth="1"/>
    <col min="2062" max="2069" width="15.109375" style="7" customWidth="1"/>
    <col min="2070" max="2304" width="12.5546875" style="7"/>
    <col min="2305" max="2305" width="32.5546875" style="7" customWidth="1"/>
    <col min="2306" max="2308" width="19.6640625" style="7" customWidth="1"/>
    <col min="2309" max="2309" width="4" style="7" customWidth="1"/>
    <col min="2310" max="2313" width="18.5546875" style="7" customWidth="1"/>
    <col min="2314" max="2314" width="5.33203125" style="7" customWidth="1"/>
    <col min="2315" max="2315" width="19.33203125" style="7" customWidth="1"/>
    <col min="2316" max="2316" width="18.5546875" style="7" customWidth="1"/>
    <col min="2317" max="2317" width="17.44140625" style="7" customWidth="1"/>
    <col min="2318" max="2325" width="15.109375" style="7" customWidth="1"/>
    <col min="2326" max="2560" width="12.5546875" style="7"/>
    <col min="2561" max="2561" width="32.5546875" style="7" customWidth="1"/>
    <col min="2562" max="2564" width="19.6640625" style="7" customWidth="1"/>
    <col min="2565" max="2565" width="4" style="7" customWidth="1"/>
    <col min="2566" max="2569" width="18.5546875" style="7" customWidth="1"/>
    <col min="2570" max="2570" width="5.33203125" style="7" customWidth="1"/>
    <col min="2571" max="2571" width="19.33203125" style="7" customWidth="1"/>
    <col min="2572" max="2572" width="18.5546875" style="7" customWidth="1"/>
    <col min="2573" max="2573" width="17.44140625" style="7" customWidth="1"/>
    <col min="2574" max="2581" width="15.109375" style="7" customWidth="1"/>
    <col min="2582" max="2816" width="12.5546875" style="7"/>
    <col min="2817" max="2817" width="32.5546875" style="7" customWidth="1"/>
    <col min="2818" max="2820" width="19.6640625" style="7" customWidth="1"/>
    <col min="2821" max="2821" width="4" style="7" customWidth="1"/>
    <col min="2822" max="2825" width="18.5546875" style="7" customWidth="1"/>
    <col min="2826" max="2826" width="5.33203125" style="7" customWidth="1"/>
    <col min="2827" max="2827" width="19.33203125" style="7" customWidth="1"/>
    <col min="2828" max="2828" width="18.5546875" style="7" customWidth="1"/>
    <col min="2829" max="2829" width="17.44140625" style="7" customWidth="1"/>
    <col min="2830" max="2837" width="15.109375" style="7" customWidth="1"/>
    <col min="2838" max="3072" width="12.5546875" style="7"/>
    <col min="3073" max="3073" width="32.5546875" style="7" customWidth="1"/>
    <col min="3074" max="3076" width="19.6640625" style="7" customWidth="1"/>
    <col min="3077" max="3077" width="4" style="7" customWidth="1"/>
    <col min="3078" max="3081" width="18.5546875" style="7" customWidth="1"/>
    <col min="3082" max="3082" width="5.33203125" style="7" customWidth="1"/>
    <col min="3083" max="3083" width="19.33203125" style="7" customWidth="1"/>
    <col min="3084" max="3084" width="18.5546875" style="7" customWidth="1"/>
    <col min="3085" max="3085" width="17.44140625" style="7" customWidth="1"/>
    <col min="3086" max="3093" width="15.109375" style="7" customWidth="1"/>
    <col min="3094" max="3328" width="12.5546875" style="7"/>
    <col min="3329" max="3329" width="32.5546875" style="7" customWidth="1"/>
    <col min="3330" max="3332" width="19.6640625" style="7" customWidth="1"/>
    <col min="3333" max="3333" width="4" style="7" customWidth="1"/>
    <col min="3334" max="3337" width="18.5546875" style="7" customWidth="1"/>
    <col min="3338" max="3338" width="5.33203125" style="7" customWidth="1"/>
    <col min="3339" max="3339" width="19.33203125" style="7" customWidth="1"/>
    <col min="3340" max="3340" width="18.5546875" style="7" customWidth="1"/>
    <col min="3341" max="3341" width="17.44140625" style="7" customWidth="1"/>
    <col min="3342" max="3349" width="15.109375" style="7" customWidth="1"/>
    <col min="3350" max="3584" width="12.5546875" style="7"/>
    <col min="3585" max="3585" width="32.5546875" style="7" customWidth="1"/>
    <col min="3586" max="3588" width="19.6640625" style="7" customWidth="1"/>
    <col min="3589" max="3589" width="4" style="7" customWidth="1"/>
    <col min="3590" max="3593" width="18.5546875" style="7" customWidth="1"/>
    <col min="3594" max="3594" width="5.33203125" style="7" customWidth="1"/>
    <col min="3595" max="3595" width="19.33203125" style="7" customWidth="1"/>
    <col min="3596" max="3596" width="18.5546875" style="7" customWidth="1"/>
    <col min="3597" max="3597" width="17.44140625" style="7" customWidth="1"/>
    <col min="3598" max="3605" width="15.109375" style="7" customWidth="1"/>
    <col min="3606" max="3840" width="12.5546875" style="7"/>
    <col min="3841" max="3841" width="32.5546875" style="7" customWidth="1"/>
    <col min="3842" max="3844" width="19.6640625" style="7" customWidth="1"/>
    <col min="3845" max="3845" width="4" style="7" customWidth="1"/>
    <col min="3846" max="3849" width="18.5546875" style="7" customWidth="1"/>
    <col min="3850" max="3850" width="5.33203125" style="7" customWidth="1"/>
    <col min="3851" max="3851" width="19.33203125" style="7" customWidth="1"/>
    <col min="3852" max="3852" width="18.5546875" style="7" customWidth="1"/>
    <col min="3853" max="3853" width="17.44140625" style="7" customWidth="1"/>
    <col min="3854" max="3861" width="15.109375" style="7" customWidth="1"/>
    <col min="3862" max="4096" width="12.5546875" style="7"/>
    <col min="4097" max="4097" width="32.5546875" style="7" customWidth="1"/>
    <col min="4098" max="4100" width="19.6640625" style="7" customWidth="1"/>
    <col min="4101" max="4101" width="4" style="7" customWidth="1"/>
    <col min="4102" max="4105" width="18.5546875" style="7" customWidth="1"/>
    <col min="4106" max="4106" width="5.33203125" style="7" customWidth="1"/>
    <col min="4107" max="4107" width="19.33203125" style="7" customWidth="1"/>
    <col min="4108" max="4108" width="18.5546875" style="7" customWidth="1"/>
    <col min="4109" max="4109" width="17.44140625" style="7" customWidth="1"/>
    <col min="4110" max="4117" width="15.109375" style="7" customWidth="1"/>
    <col min="4118" max="4352" width="12.5546875" style="7"/>
    <col min="4353" max="4353" width="32.5546875" style="7" customWidth="1"/>
    <col min="4354" max="4356" width="19.6640625" style="7" customWidth="1"/>
    <col min="4357" max="4357" width="4" style="7" customWidth="1"/>
    <col min="4358" max="4361" width="18.5546875" style="7" customWidth="1"/>
    <col min="4362" max="4362" width="5.33203125" style="7" customWidth="1"/>
    <col min="4363" max="4363" width="19.33203125" style="7" customWidth="1"/>
    <col min="4364" max="4364" width="18.5546875" style="7" customWidth="1"/>
    <col min="4365" max="4365" width="17.44140625" style="7" customWidth="1"/>
    <col min="4366" max="4373" width="15.109375" style="7" customWidth="1"/>
    <col min="4374" max="4608" width="12.5546875" style="7"/>
    <col min="4609" max="4609" width="32.5546875" style="7" customWidth="1"/>
    <col min="4610" max="4612" width="19.6640625" style="7" customWidth="1"/>
    <col min="4613" max="4613" width="4" style="7" customWidth="1"/>
    <col min="4614" max="4617" width="18.5546875" style="7" customWidth="1"/>
    <col min="4618" max="4618" width="5.33203125" style="7" customWidth="1"/>
    <col min="4619" max="4619" width="19.33203125" style="7" customWidth="1"/>
    <col min="4620" max="4620" width="18.5546875" style="7" customWidth="1"/>
    <col min="4621" max="4621" width="17.44140625" style="7" customWidth="1"/>
    <col min="4622" max="4629" width="15.109375" style="7" customWidth="1"/>
    <col min="4630" max="4864" width="12.5546875" style="7"/>
    <col min="4865" max="4865" width="32.5546875" style="7" customWidth="1"/>
    <col min="4866" max="4868" width="19.6640625" style="7" customWidth="1"/>
    <col min="4869" max="4869" width="4" style="7" customWidth="1"/>
    <col min="4870" max="4873" width="18.5546875" style="7" customWidth="1"/>
    <col min="4874" max="4874" width="5.33203125" style="7" customWidth="1"/>
    <col min="4875" max="4875" width="19.33203125" style="7" customWidth="1"/>
    <col min="4876" max="4876" width="18.5546875" style="7" customWidth="1"/>
    <col min="4877" max="4877" width="17.44140625" style="7" customWidth="1"/>
    <col min="4878" max="4885" width="15.109375" style="7" customWidth="1"/>
    <col min="4886" max="5120" width="12.5546875" style="7"/>
    <col min="5121" max="5121" width="32.5546875" style="7" customWidth="1"/>
    <col min="5122" max="5124" width="19.6640625" style="7" customWidth="1"/>
    <col min="5125" max="5125" width="4" style="7" customWidth="1"/>
    <col min="5126" max="5129" width="18.5546875" style="7" customWidth="1"/>
    <col min="5130" max="5130" width="5.33203125" style="7" customWidth="1"/>
    <col min="5131" max="5131" width="19.33203125" style="7" customWidth="1"/>
    <col min="5132" max="5132" width="18.5546875" style="7" customWidth="1"/>
    <col min="5133" max="5133" width="17.44140625" style="7" customWidth="1"/>
    <col min="5134" max="5141" width="15.109375" style="7" customWidth="1"/>
    <col min="5142" max="5376" width="12.5546875" style="7"/>
    <col min="5377" max="5377" width="32.5546875" style="7" customWidth="1"/>
    <col min="5378" max="5380" width="19.6640625" style="7" customWidth="1"/>
    <col min="5381" max="5381" width="4" style="7" customWidth="1"/>
    <col min="5382" max="5385" width="18.5546875" style="7" customWidth="1"/>
    <col min="5386" max="5386" width="5.33203125" style="7" customWidth="1"/>
    <col min="5387" max="5387" width="19.33203125" style="7" customWidth="1"/>
    <col min="5388" max="5388" width="18.5546875" style="7" customWidth="1"/>
    <col min="5389" max="5389" width="17.44140625" style="7" customWidth="1"/>
    <col min="5390" max="5397" width="15.109375" style="7" customWidth="1"/>
    <col min="5398" max="5632" width="12.5546875" style="7"/>
    <col min="5633" max="5633" width="32.5546875" style="7" customWidth="1"/>
    <col min="5634" max="5636" width="19.6640625" style="7" customWidth="1"/>
    <col min="5637" max="5637" width="4" style="7" customWidth="1"/>
    <col min="5638" max="5641" width="18.5546875" style="7" customWidth="1"/>
    <col min="5642" max="5642" width="5.33203125" style="7" customWidth="1"/>
    <col min="5643" max="5643" width="19.33203125" style="7" customWidth="1"/>
    <col min="5644" max="5644" width="18.5546875" style="7" customWidth="1"/>
    <col min="5645" max="5645" width="17.44140625" style="7" customWidth="1"/>
    <col min="5646" max="5653" width="15.109375" style="7" customWidth="1"/>
    <col min="5654" max="5888" width="12.5546875" style="7"/>
    <col min="5889" max="5889" width="32.5546875" style="7" customWidth="1"/>
    <col min="5890" max="5892" width="19.6640625" style="7" customWidth="1"/>
    <col min="5893" max="5893" width="4" style="7" customWidth="1"/>
    <col min="5894" max="5897" width="18.5546875" style="7" customWidth="1"/>
    <col min="5898" max="5898" width="5.33203125" style="7" customWidth="1"/>
    <col min="5899" max="5899" width="19.33203125" style="7" customWidth="1"/>
    <col min="5900" max="5900" width="18.5546875" style="7" customWidth="1"/>
    <col min="5901" max="5901" width="17.44140625" style="7" customWidth="1"/>
    <col min="5902" max="5909" width="15.109375" style="7" customWidth="1"/>
    <col min="5910" max="6144" width="12.5546875" style="7"/>
    <col min="6145" max="6145" width="32.5546875" style="7" customWidth="1"/>
    <col min="6146" max="6148" width="19.6640625" style="7" customWidth="1"/>
    <col min="6149" max="6149" width="4" style="7" customWidth="1"/>
    <col min="6150" max="6153" width="18.5546875" style="7" customWidth="1"/>
    <col min="6154" max="6154" width="5.33203125" style="7" customWidth="1"/>
    <col min="6155" max="6155" width="19.33203125" style="7" customWidth="1"/>
    <col min="6156" max="6156" width="18.5546875" style="7" customWidth="1"/>
    <col min="6157" max="6157" width="17.44140625" style="7" customWidth="1"/>
    <col min="6158" max="6165" width="15.109375" style="7" customWidth="1"/>
    <col min="6166" max="6400" width="12.5546875" style="7"/>
    <col min="6401" max="6401" width="32.5546875" style="7" customWidth="1"/>
    <col min="6402" max="6404" width="19.6640625" style="7" customWidth="1"/>
    <col min="6405" max="6405" width="4" style="7" customWidth="1"/>
    <col min="6406" max="6409" width="18.5546875" style="7" customWidth="1"/>
    <col min="6410" max="6410" width="5.33203125" style="7" customWidth="1"/>
    <col min="6411" max="6411" width="19.33203125" style="7" customWidth="1"/>
    <col min="6412" max="6412" width="18.5546875" style="7" customWidth="1"/>
    <col min="6413" max="6413" width="17.44140625" style="7" customWidth="1"/>
    <col min="6414" max="6421" width="15.109375" style="7" customWidth="1"/>
    <col min="6422" max="6656" width="12.5546875" style="7"/>
    <col min="6657" max="6657" width="32.5546875" style="7" customWidth="1"/>
    <col min="6658" max="6660" width="19.6640625" style="7" customWidth="1"/>
    <col min="6661" max="6661" width="4" style="7" customWidth="1"/>
    <col min="6662" max="6665" width="18.5546875" style="7" customWidth="1"/>
    <col min="6666" max="6666" width="5.33203125" style="7" customWidth="1"/>
    <col min="6667" max="6667" width="19.33203125" style="7" customWidth="1"/>
    <col min="6668" max="6668" width="18.5546875" style="7" customWidth="1"/>
    <col min="6669" max="6669" width="17.44140625" style="7" customWidth="1"/>
    <col min="6670" max="6677" width="15.109375" style="7" customWidth="1"/>
    <col min="6678" max="6912" width="12.5546875" style="7"/>
    <col min="6913" max="6913" width="32.5546875" style="7" customWidth="1"/>
    <col min="6914" max="6916" width="19.6640625" style="7" customWidth="1"/>
    <col min="6917" max="6917" width="4" style="7" customWidth="1"/>
    <col min="6918" max="6921" width="18.5546875" style="7" customWidth="1"/>
    <col min="6922" max="6922" width="5.33203125" style="7" customWidth="1"/>
    <col min="6923" max="6923" width="19.33203125" style="7" customWidth="1"/>
    <col min="6924" max="6924" width="18.5546875" style="7" customWidth="1"/>
    <col min="6925" max="6925" width="17.44140625" style="7" customWidth="1"/>
    <col min="6926" max="6933" width="15.109375" style="7" customWidth="1"/>
    <col min="6934" max="7168" width="12.5546875" style="7"/>
    <col min="7169" max="7169" width="32.5546875" style="7" customWidth="1"/>
    <col min="7170" max="7172" width="19.6640625" style="7" customWidth="1"/>
    <col min="7173" max="7173" width="4" style="7" customWidth="1"/>
    <col min="7174" max="7177" width="18.5546875" style="7" customWidth="1"/>
    <col min="7178" max="7178" width="5.33203125" style="7" customWidth="1"/>
    <col min="7179" max="7179" width="19.33203125" style="7" customWidth="1"/>
    <col min="7180" max="7180" width="18.5546875" style="7" customWidth="1"/>
    <col min="7181" max="7181" width="17.44140625" style="7" customWidth="1"/>
    <col min="7182" max="7189" width="15.109375" style="7" customWidth="1"/>
    <col min="7190" max="7424" width="12.5546875" style="7"/>
    <col min="7425" max="7425" width="32.5546875" style="7" customWidth="1"/>
    <col min="7426" max="7428" width="19.6640625" style="7" customWidth="1"/>
    <col min="7429" max="7429" width="4" style="7" customWidth="1"/>
    <col min="7430" max="7433" width="18.5546875" style="7" customWidth="1"/>
    <col min="7434" max="7434" width="5.33203125" style="7" customWidth="1"/>
    <col min="7435" max="7435" width="19.33203125" style="7" customWidth="1"/>
    <col min="7436" max="7436" width="18.5546875" style="7" customWidth="1"/>
    <col min="7437" max="7437" width="17.44140625" style="7" customWidth="1"/>
    <col min="7438" max="7445" width="15.109375" style="7" customWidth="1"/>
    <col min="7446" max="7680" width="12.5546875" style="7"/>
    <col min="7681" max="7681" width="32.5546875" style="7" customWidth="1"/>
    <col min="7682" max="7684" width="19.6640625" style="7" customWidth="1"/>
    <col min="7685" max="7685" width="4" style="7" customWidth="1"/>
    <col min="7686" max="7689" width="18.5546875" style="7" customWidth="1"/>
    <col min="7690" max="7690" width="5.33203125" style="7" customWidth="1"/>
    <col min="7691" max="7691" width="19.33203125" style="7" customWidth="1"/>
    <col min="7692" max="7692" width="18.5546875" style="7" customWidth="1"/>
    <col min="7693" max="7693" width="17.44140625" style="7" customWidth="1"/>
    <col min="7694" max="7701" width="15.109375" style="7" customWidth="1"/>
    <col min="7702" max="7936" width="12.5546875" style="7"/>
    <col min="7937" max="7937" width="32.5546875" style="7" customWidth="1"/>
    <col min="7938" max="7940" width="19.6640625" style="7" customWidth="1"/>
    <col min="7941" max="7941" width="4" style="7" customWidth="1"/>
    <col min="7942" max="7945" width="18.5546875" style="7" customWidth="1"/>
    <col min="7946" max="7946" width="5.33203125" style="7" customWidth="1"/>
    <col min="7947" max="7947" width="19.33203125" style="7" customWidth="1"/>
    <col min="7948" max="7948" width="18.5546875" style="7" customWidth="1"/>
    <col min="7949" max="7949" width="17.44140625" style="7" customWidth="1"/>
    <col min="7950" max="7957" width="15.109375" style="7" customWidth="1"/>
    <col min="7958" max="8192" width="12.5546875" style="7"/>
    <col min="8193" max="8193" width="32.5546875" style="7" customWidth="1"/>
    <col min="8194" max="8196" width="19.6640625" style="7" customWidth="1"/>
    <col min="8197" max="8197" width="4" style="7" customWidth="1"/>
    <col min="8198" max="8201" width="18.5546875" style="7" customWidth="1"/>
    <col min="8202" max="8202" width="5.33203125" style="7" customWidth="1"/>
    <col min="8203" max="8203" width="19.33203125" style="7" customWidth="1"/>
    <col min="8204" max="8204" width="18.5546875" style="7" customWidth="1"/>
    <col min="8205" max="8205" width="17.44140625" style="7" customWidth="1"/>
    <col min="8206" max="8213" width="15.109375" style="7" customWidth="1"/>
    <col min="8214" max="8448" width="12.5546875" style="7"/>
    <col min="8449" max="8449" width="32.5546875" style="7" customWidth="1"/>
    <col min="8450" max="8452" width="19.6640625" style="7" customWidth="1"/>
    <col min="8453" max="8453" width="4" style="7" customWidth="1"/>
    <col min="8454" max="8457" width="18.5546875" style="7" customWidth="1"/>
    <col min="8458" max="8458" width="5.33203125" style="7" customWidth="1"/>
    <col min="8459" max="8459" width="19.33203125" style="7" customWidth="1"/>
    <col min="8460" max="8460" width="18.5546875" style="7" customWidth="1"/>
    <col min="8461" max="8461" width="17.44140625" style="7" customWidth="1"/>
    <col min="8462" max="8469" width="15.109375" style="7" customWidth="1"/>
    <col min="8470" max="8704" width="12.5546875" style="7"/>
    <col min="8705" max="8705" width="32.5546875" style="7" customWidth="1"/>
    <col min="8706" max="8708" width="19.6640625" style="7" customWidth="1"/>
    <col min="8709" max="8709" width="4" style="7" customWidth="1"/>
    <col min="8710" max="8713" width="18.5546875" style="7" customWidth="1"/>
    <col min="8714" max="8714" width="5.33203125" style="7" customWidth="1"/>
    <col min="8715" max="8715" width="19.33203125" style="7" customWidth="1"/>
    <col min="8716" max="8716" width="18.5546875" style="7" customWidth="1"/>
    <col min="8717" max="8717" width="17.44140625" style="7" customWidth="1"/>
    <col min="8718" max="8725" width="15.109375" style="7" customWidth="1"/>
    <col min="8726" max="8960" width="12.5546875" style="7"/>
    <col min="8961" max="8961" width="32.5546875" style="7" customWidth="1"/>
    <col min="8962" max="8964" width="19.6640625" style="7" customWidth="1"/>
    <col min="8965" max="8965" width="4" style="7" customWidth="1"/>
    <col min="8966" max="8969" width="18.5546875" style="7" customWidth="1"/>
    <col min="8970" max="8970" width="5.33203125" style="7" customWidth="1"/>
    <col min="8971" max="8971" width="19.33203125" style="7" customWidth="1"/>
    <col min="8972" max="8972" width="18.5546875" style="7" customWidth="1"/>
    <col min="8973" max="8973" width="17.44140625" style="7" customWidth="1"/>
    <col min="8974" max="8981" width="15.109375" style="7" customWidth="1"/>
    <col min="8982" max="9216" width="12.5546875" style="7"/>
    <col min="9217" max="9217" width="32.5546875" style="7" customWidth="1"/>
    <col min="9218" max="9220" width="19.6640625" style="7" customWidth="1"/>
    <col min="9221" max="9221" width="4" style="7" customWidth="1"/>
    <col min="9222" max="9225" width="18.5546875" style="7" customWidth="1"/>
    <col min="9226" max="9226" width="5.33203125" style="7" customWidth="1"/>
    <col min="9227" max="9227" width="19.33203125" style="7" customWidth="1"/>
    <col min="9228" max="9228" width="18.5546875" style="7" customWidth="1"/>
    <col min="9229" max="9229" width="17.44140625" style="7" customWidth="1"/>
    <col min="9230" max="9237" width="15.109375" style="7" customWidth="1"/>
    <col min="9238" max="9472" width="12.5546875" style="7"/>
    <col min="9473" max="9473" width="32.5546875" style="7" customWidth="1"/>
    <col min="9474" max="9476" width="19.6640625" style="7" customWidth="1"/>
    <col min="9477" max="9477" width="4" style="7" customWidth="1"/>
    <col min="9478" max="9481" width="18.5546875" style="7" customWidth="1"/>
    <col min="9482" max="9482" width="5.33203125" style="7" customWidth="1"/>
    <col min="9483" max="9483" width="19.33203125" style="7" customWidth="1"/>
    <col min="9484" max="9484" width="18.5546875" style="7" customWidth="1"/>
    <col min="9485" max="9485" width="17.44140625" style="7" customWidth="1"/>
    <col min="9486" max="9493" width="15.109375" style="7" customWidth="1"/>
    <col min="9494" max="9728" width="12.5546875" style="7"/>
    <col min="9729" max="9729" width="32.5546875" style="7" customWidth="1"/>
    <col min="9730" max="9732" width="19.6640625" style="7" customWidth="1"/>
    <col min="9733" max="9733" width="4" style="7" customWidth="1"/>
    <col min="9734" max="9737" width="18.5546875" style="7" customWidth="1"/>
    <col min="9738" max="9738" width="5.33203125" style="7" customWidth="1"/>
    <col min="9739" max="9739" width="19.33203125" style="7" customWidth="1"/>
    <col min="9740" max="9740" width="18.5546875" style="7" customWidth="1"/>
    <col min="9741" max="9741" width="17.44140625" style="7" customWidth="1"/>
    <col min="9742" max="9749" width="15.109375" style="7" customWidth="1"/>
    <col min="9750" max="9984" width="12.5546875" style="7"/>
    <col min="9985" max="9985" width="32.5546875" style="7" customWidth="1"/>
    <col min="9986" max="9988" width="19.6640625" style="7" customWidth="1"/>
    <col min="9989" max="9989" width="4" style="7" customWidth="1"/>
    <col min="9990" max="9993" width="18.5546875" style="7" customWidth="1"/>
    <col min="9994" max="9994" width="5.33203125" style="7" customWidth="1"/>
    <col min="9995" max="9995" width="19.33203125" style="7" customWidth="1"/>
    <col min="9996" max="9996" width="18.5546875" style="7" customWidth="1"/>
    <col min="9997" max="9997" width="17.44140625" style="7" customWidth="1"/>
    <col min="9998" max="10005" width="15.109375" style="7" customWidth="1"/>
    <col min="10006" max="10240" width="12.5546875" style="7"/>
    <col min="10241" max="10241" width="32.5546875" style="7" customWidth="1"/>
    <col min="10242" max="10244" width="19.6640625" style="7" customWidth="1"/>
    <col min="10245" max="10245" width="4" style="7" customWidth="1"/>
    <col min="10246" max="10249" width="18.5546875" style="7" customWidth="1"/>
    <col min="10250" max="10250" width="5.33203125" style="7" customWidth="1"/>
    <col min="10251" max="10251" width="19.33203125" style="7" customWidth="1"/>
    <col min="10252" max="10252" width="18.5546875" style="7" customWidth="1"/>
    <col min="10253" max="10253" width="17.44140625" style="7" customWidth="1"/>
    <col min="10254" max="10261" width="15.109375" style="7" customWidth="1"/>
    <col min="10262" max="10496" width="12.5546875" style="7"/>
    <col min="10497" max="10497" width="32.5546875" style="7" customWidth="1"/>
    <col min="10498" max="10500" width="19.6640625" style="7" customWidth="1"/>
    <col min="10501" max="10501" width="4" style="7" customWidth="1"/>
    <col min="10502" max="10505" width="18.5546875" style="7" customWidth="1"/>
    <col min="10506" max="10506" width="5.33203125" style="7" customWidth="1"/>
    <col min="10507" max="10507" width="19.33203125" style="7" customWidth="1"/>
    <col min="10508" max="10508" width="18.5546875" style="7" customWidth="1"/>
    <col min="10509" max="10509" width="17.44140625" style="7" customWidth="1"/>
    <col min="10510" max="10517" width="15.109375" style="7" customWidth="1"/>
    <col min="10518" max="10752" width="12.5546875" style="7"/>
    <col min="10753" max="10753" width="32.5546875" style="7" customWidth="1"/>
    <col min="10754" max="10756" width="19.6640625" style="7" customWidth="1"/>
    <col min="10757" max="10757" width="4" style="7" customWidth="1"/>
    <col min="10758" max="10761" width="18.5546875" style="7" customWidth="1"/>
    <col min="10762" max="10762" width="5.33203125" style="7" customWidth="1"/>
    <col min="10763" max="10763" width="19.33203125" style="7" customWidth="1"/>
    <col min="10764" max="10764" width="18.5546875" style="7" customWidth="1"/>
    <col min="10765" max="10765" width="17.44140625" style="7" customWidth="1"/>
    <col min="10766" max="10773" width="15.109375" style="7" customWidth="1"/>
    <col min="10774" max="11008" width="12.5546875" style="7"/>
    <col min="11009" max="11009" width="32.5546875" style="7" customWidth="1"/>
    <col min="11010" max="11012" width="19.6640625" style="7" customWidth="1"/>
    <col min="11013" max="11013" width="4" style="7" customWidth="1"/>
    <col min="11014" max="11017" width="18.5546875" style="7" customWidth="1"/>
    <col min="11018" max="11018" width="5.33203125" style="7" customWidth="1"/>
    <col min="11019" max="11019" width="19.33203125" style="7" customWidth="1"/>
    <col min="11020" max="11020" width="18.5546875" style="7" customWidth="1"/>
    <col min="11021" max="11021" width="17.44140625" style="7" customWidth="1"/>
    <col min="11022" max="11029" width="15.109375" style="7" customWidth="1"/>
    <col min="11030" max="11264" width="12.5546875" style="7"/>
    <col min="11265" max="11265" width="32.5546875" style="7" customWidth="1"/>
    <col min="11266" max="11268" width="19.6640625" style="7" customWidth="1"/>
    <col min="11269" max="11269" width="4" style="7" customWidth="1"/>
    <col min="11270" max="11273" width="18.5546875" style="7" customWidth="1"/>
    <col min="11274" max="11274" width="5.33203125" style="7" customWidth="1"/>
    <col min="11275" max="11275" width="19.33203125" style="7" customWidth="1"/>
    <col min="11276" max="11276" width="18.5546875" style="7" customWidth="1"/>
    <col min="11277" max="11277" width="17.44140625" style="7" customWidth="1"/>
    <col min="11278" max="11285" width="15.109375" style="7" customWidth="1"/>
    <col min="11286" max="11520" width="12.5546875" style="7"/>
    <col min="11521" max="11521" width="32.5546875" style="7" customWidth="1"/>
    <col min="11522" max="11524" width="19.6640625" style="7" customWidth="1"/>
    <col min="11525" max="11525" width="4" style="7" customWidth="1"/>
    <col min="11526" max="11529" width="18.5546875" style="7" customWidth="1"/>
    <col min="11530" max="11530" width="5.33203125" style="7" customWidth="1"/>
    <col min="11531" max="11531" width="19.33203125" style="7" customWidth="1"/>
    <col min="11532" max="11532" width="18.5546875" style="7" customWidth="1"/>
    <col min="11533" max="11533" width="17.44140625" style="7" customWidth="1"/>
    <col min="11534" max="11541" width="15.109375" style="7" customWidth="1"/>
    <col min="11542" max="11776" width="12.5546875" style="7"/>
    <col min="11777" max="11777" width="32.5546875" style="7" customWidth="1"/>
    <col min="11778" max="11780" width="19.6640625" style="7" customWidth="1"/>
    <col min="11781" max="11781" width="4" style="7" customWidth="1"/>
    <col min="11782" max="11785" width="18.5546875" style="7" customWidth="1"/>
    <col min="11786" max="11786" width="5.33203125" style="7" customWidth="1"/>
    <col min="11787" max="11787" width="19.33203125" style="7" customWidth="1"/>
    <col min="11788" max="11788" width="18.5546875" style="7" customWidth="1"/>
    <col min="11789" max="11789" width="17.44140625" style="7" customWidth="1"/>
    <col min="11790" max="11797" width="15.109375" style="7" customWidth="1"/>
    <col min="11798" max="12032" width="12.5546875" style="7"/>
    <col min="12033" max="12033" width="32.5546875" style="7" customWidth="1"/>
    <col min="12034" max="12036" width="19.6640625" style="7" customWidth="1"/>
    <col min="12037" max="12037" width="4" style="7" customWidth="1"/>
    <col min="12038" max="12041" width="18.5546875" style="7" customWidth="1"/>
    <col min="12042" max="12042" width="5.33203125" style="7" customWidth="1"/>
    <col min="12043" max="12043" width="19.33203125" style="7" customWidth="1"/>
    <col min="12044" max="12044" width="18.5546875" style="7" customWidth="1"/>
    <col min="12045" max="12045" width="17.44140625" style="7" customWidth="1"/>
    <col min="12046" max="12053" width="15.109375" style="7" customWidth="1"/>
    <col min="12054" max="12288" width="12.5546875" style="7"/>
    <col min="12289" max="12289" width="32.5546875" style="7" customWidth="1"/>
    <col min="12290" max="12292" width="19.6640625" style="7" customWidth="1"/>
    <col min="12293" max="12293" width="4" style="7" customWidth="1"/>
    <col min="12294" max="12297" width="18.5546875" style="7" customWidth="1"/>
    <col min="12298" max="12298" width="5.33203125" style="7" customWidth="1"/>
    <col min="12299" max="12299" width="19.33203125" style="7" customWidth="1"/>
    <col min="12300" max="12300" width="18.5546875" style="7" customWidth="1"/>
    <col min="12301" max="12301" width="17.44140625" style="7" customWidth="1"/>
    <col min="12302" max="12309" width="15.109375" style="7" customWidth="1"/>
    <col min="12310" max="12544" width="12.5546875" style="7"/>
    <col min="12545" max="12545" width="32.5546875" style="7" customWidth="1"/>
    <col min="12546" max="12548" width="19.6640625" style="7" customWidth="1"/>
    <col min="12549" max="12549" width="4" style="7" customWidth="1"/>
    <col min="12550" max="12553" width="18.5546875" style="7" customWidth="1"/>
    <col min="12554" max="12554" width="5.33203125" style="7" customWidth="1"/>
    <col min="12555" max="12555" width="19.33203125" style="7" customWidth="1"/>
    <col min="12556" max="12556" width="18.5546875" style="7" customWidth="1"/>
    <col min="12557" max="12557" width="17.44140625" style="7" customWidth="1"/>
    <col min="12558" max="12565" width="15.109375" style="7" customWidth="1"/>
    <col min="12566" max="12800" width="12.5546875" style="7"/>
    <col min="12801" max="12801" width="32.5546875" style="7" customWidth="1"/>
    <col min="12802" max="12804" width="19.6640625" style="7" customWidth="1"/>
    <col min="12805" max="12805" width="4" style="7" customWidth="1"/>
    <col min="12806" max="12809" width="18.5546875" style="7" customWidth="1"/>
    <col min="12810" max="12810" width="5.33203125" style="7" customWidth="1"/>
    <col min="12811" max="12811" width="19.33203125" style="7" customWidth="1"/>
    <col min="12812" max="12812" width="18.5546875" style="7" customWidth="1"/>
    <col min="12813" max="12813" width="17.44140625" style="7" customWidth="1"/>
    <col min="12814" max="12821" width="15.109375" style="7" customWidth="1"/>
    <col min="12822" max="13056" width="12.5546875" style="7"/>
    <col min="13057" max="13057" width="32.5546875" style="7" customWidth="1"/>
    <col min="13058" max="13060" width="19.6640625" style="7" customWidth="1"/>
    <col min="13061" max="13061" width="4" style="7" customWidth="1"/>
    <col min="13062" max="13065" width="18.5546875" style="7" customWidth="1"/>
    <col min="13066" max="13066" width="5.33203125" style="7" customWidth="1"/>
    <col min="13067" max="13067" width="19.33203125" style="7" customWidth="1"/>
    <col min="13068" max="13068" width="18.5546875" style="7" customWidth="1"/>
    <col min="13069" max="13069" width="17.44140625" style="7" customWidth="1"/>
    <col min="13070" max="13077" width="15.109375" style="7" customWidth="1"/>
    <col min="13078" max="13312" width="12.5546875" style="7"/>
    <col min="13313" max="13313" width="32.5546875" style="7" customWidth="1"/>
    <col min="13314" max="13316" width="19.6640625" style="7" customWidth="1"/>
    <col min="13317" max="13317" width="4" style="7" customWidth="1"/>
    <col min="13318" max="13321" width="18.5546875" style="7" customWidth="1"/>
    <col min="13322" max="13322" width="5.33203125" style="7" customWidth="1"/>
    <col min="13323" max="13323" width="19.33203125" style="7" customWidth="1"/>
    <col min="13324" max="13324" width="18.5546875" style="7" customWidth="1"/>
    <col min="13325" max="13325" width="17.44140625" style="7" customWidth="1"/>
    <col min="13326" max="13333" width="15.109375" style="7" customWidth="1"/>
    <col min="13334" max="13568" width="12.5546875" style="7"/>
    <col min="13569" max="13569" width="32.5546875" style="7" customWidth="1"/>
    <col min="13570" max="13572" width="19.6640625" style="7" customWidth="1"/>
    <col min="13573" max="13573" width="4" style="7" customWidth="1"/>
    <col min="13574" max="13577" width="18.5546875" style="7" customWidth="1"/>
    <col min="13578" max="13578" width="5.33203125" style="7" customWidth="1"/>
    <col min="13579" max="13579" width="19.33203125" style="7" customWidth="1"/>
    <col min="13580" max="13580" width="18.5546875" style="7" customWidth="1"/>
    <col min="13581" max="13581" width="17.44140625" style="7" customWidth="1"/>
    <col min="13582" max="13589" width="15.109375" style="7" customWidth="1"/>
    <col min="13590" max="13824" width="12.5546875" style="7"/>
    <col min="13825" max="13825" width="32.5546875" style="7" customWidth="1"/>
    <col min="13826" max="13828" width="19.6640625" style="7" customWidth="1"/>
    <col min="13829" max="13829" width="4" style="7" customWidth="1"/>
    <col min="13830" max="13833" width="18.5546875" style="7" customWidth="1"/>
    <col min="13834" max="13834" width="5.33203125" style="7" customWidth="1"/>
    <col min="13835" max="13835" width="19.33203125" style="7" customWidth="1"/>
    <col min="13836" max="13836" width="18.5546875" style="7" customWidth="1"/>
    <col min="13837" max="13837" width="17.44140625" style="7" customWidth="1"/>
    <col min="13838" max="13845" width="15.109375" style="7" customWidth="1"/>
    <col min="13846" max="14080" width="12.5546875" style="7"/>
    <col min="14081" max="14081" width="32.5546875" style="7" customWidth="1"/>
    <col min="14082" max="14084" width="19.6640625" style="7" customWidth="1"/>
    <col min="14085" max="14085" width="4" style="7" customWidth="1"/>
    <col min="14086" max="14089" width="18.5546875" style="7" customWidth="1"/>
    <col min="14090" max="14090" width="5.33203125" style="7" customWidth="1"/>
    <col min="14091" max="14091" width="19.33203125" style="7" customWidth="1"/>
    <col min="14092" max="14092" width="18.5546875" style="7" customWidth="1"/>
    <col min="14093" max="14093" width="17.44140625" style="7" customWidth="1"/>
    <col min="14094" max="14101" width="15.109375" style="7" customWidth="1"/>
    <col min="14102" max="14336" width="12.5546875" style="7"/>
    <col min="14337" max="14337" width="32.5546875" style="7" customWidth="1"/>
    <col min="14338" max="14340" width="19.6640625" style="7" customWidth="1"/>
    <col min="14341" max="14341" width="4" style="7" customWidth="1"/>
    <col min="14342" max="14345" width="18.5546875" style="7" customWidth="1"/>
    <col min="14346" max="14346" width="5.33203125" style="7" customWidth="1"/>
    <col min="14347" max="14347" width="19.33203125" style="7" customWidth="1"/>
    <col min="14348" max="14348" width="18.5546875" style="7" customWidth="1"/>
    <col min="14349" max="14349" width="17.44140625" style="7" customWidth="1"/>
    <col min="14350" max="14357" width="15.109375" style="7" customWidth="1"/>
    <col min="14358" max="14592" width="12.5546875" style="7"/>
    <col min="14593" max="14593" width="32.5546875" style="7" customWidth="1"/>
    <col min="14594" max="14596" width="19.6640625" style="7" customWidth="1"/>
    <col min="14597" max="14597" width="4" style="7" customWidth="1"/>
    <col min="14598" max="14601" width="18.5546875" style="7" customWidth="1"/>
    <col min="14602" max="14602" width="5.33203125" style="7" customWidth="1"/>
    <col min="14603" max="14603" width="19.33203125" style="7" customWidth="1"/>
    <col min="14604" max="14604" width="18.5546875" style="7" customWidth="1"/>
    <col min="14605" max="14605" width="17.44140625" style="7" customWidth="1"/>
    <col min="14606" max="14613" width="15.109375" style="7" customWidth="1"/>
    <col min="14614" max="14848" width="12.5546875" style="7"/>
    <col min="14849" max="14849" width="32.5546875" style="7" customWidth="1"/>
    <col min="14850" max="14852" width="19.6640625" style="7" customWidth="1"/>
    <col min="14853" max="14853" width="4" style="7" customWidth="1"/>
    <col min="14854" max="14857" width="18.5546875" style="7" customWidth="1"/>
    <col min="14858" max="14858" width="5.33203125" style="7" customWidth="1"/>
    <col min="14859" max="14859" width="19.33203125" style="7" customWidth="1"/>
    <col min="14860" max="14860" width="18.5546875" style="7" customWidth="1"/>
    <col min="14861" max="14861" width="17.44140625" style="7" customWidth="1"/>
    <col min="14862" max="14869" width="15.109375" style="7" customWidth="1"/>
    <col min="14870" max="15104" width="12.5546875" style="7"/>
    <col min="15105" max="15105" width="32.5546875" style="7" customWidth="1"/>
    <col min="15106" max="15108" width="19.6640625" style="7" customWidth="1"/>
    <col min="15109" max="15109" width="4" style="7" customWidth="1"/>
    <col min="15110" max="15113" width="18.5546875" style="7" customWidth="1"/>
    <col min="15114" max="15114" width="5.33203125" style="7" customWidth="1"/>
    <col min="15115" max="15115" width="19.33203125" style="7" customWidth="1"/>
    <col min="15116" max="15116" width="18.5546875" style="7" customWidth="1"/>
    <col min="15117" max="15117" width="17.44140625" style="7" customWidth="1"/>
    <col min="15118" max="15125" width="15.109375" style="7" customWidth="1"/>
    <col min="15126" max="15360" width="12.5546875" style="7"/>
    <col min="15361" max="15361" width="32.5546875" style="7" customWidth="1"/>
    <col min="15362" max="15364" width="19.6640625" style="7" customWidth="1"/>
    <col min="15365" max="15365" width="4" style="7" customWidth="1"/>
    <col min="15366" max="15369" width="18.5546875" style="7" customWidth="1"/>
    <col min="15370" max="15370" width="5.33203125" style="7" customWidth="1"/>
    <col min="15371" max="15371" width="19.33203125" style="7" customWidth="1"/>
    <col min="15372" max="15372" width="18.5546875" style="7" customWidth="1"/>
    <col min="15373" max="15373" width="17.44140625" style="7" customWidth="1"/>
    <col min="15374" max="15381" width="15.109375" style="7" customWidth="1"/>
    <col min="15382" max="15616" width="12.5546875" style="7"/>
    <col min="15617" max="15617" width="32.5546875" style="7" customWidth="1"/>
    <col min="15618" max="15620" width="19.6640625" style="7" customWidth="1"/>
    <col min="15621" max="15621" width="4" style="7" customWidth="1"/>
    <col min="15622" max="15625" width="18.5546875" style="7" customWidth="1"/>
    <col min="15626" max="15626" width="5.33203125" style="7" customWidth="1"/>
    <col min="15627" max="15627" width="19.33203125" style="7" customWidth="1"/>
    <col min="15628" max="15628" width="18.5546875" style="7" customWidth="1"/>
    <col min="15629" max="15629" width="17.44140625" style="7" customWidth="1"/>
    <col min="15630" max="15637" width="15.109375" style="7" customWidth="1"/>
    <col min="15638" max="15872" width="12.5546875" style="7"/>
    <col min="15873" max="15873" width="32.5546875" style="7" customWidth="1"/>
    <col min="15874" max="15876" width="19.6640625" style="7" customWidth="1"/>
    <col min="15877" max="15877" width="4" style="7" customWidth="1"/>
    <col min="15878" max="15881" width="18.5546875" style="7" customWidth="1"/>
    <col min="15882" max="15882" width="5.33203125" style="7" customWidth="1"/>
    <col min="15883" max="15883" width="19.33203125" style="7" customWidth="1"/>
    <col min="15884" max="15884" width="18.5546875" style="7" customWidth="1"/>
    <col min="15885" max="15885" width="17.44140625" style="7" customWidth="1"/>
    <col min="15886" max="15893" width="15.109375" style="7" customWidth="1"/>
    <col min="15894" max="16128" width="12.5546875" style="7"/>
    <col min="16129" max="16129" width="32.5546875" style="7" customWidth="1"/>
    <col min="16130" max="16132" width="19.6640625" style="7" customWidth="1"/>
    <col min="16133" max="16133" width="4" style="7" customWidth="1"/>
    <col min="16134" max="16137" width="18.5546875" style="7" customWidth="1"/>
    <col min="16138" max="16138" width="5.33203125" style="7" customWidth="1"/>
    <col min="16139" max="16139" width="19.33203125" style="7" customWidth="1"/>
    <col min="16140" max="16140" width="18.5546875" style="7" customWidth="1"/>
    <col min="16141" max="16141" width="17.44140625" style="7" customWidth="1"/>
    <col min="16142" max="16149" width="15.109375" style="7" customWidth="1"/>
    <col min="16150" max="16384" width="12.5546875" style="7"/>
  </cols>
  <sheetData>
    <row r="1" spans="1:14" ht="18.75" customHeight="1">
      <c r="A1" s="1203" t="s">
        <v>1065</v>
      </c>
      <c r="B1" s="713"/>
      <c r="C1" s="712"/>
      <c r="D1" s="712"/>
      <c r="E1" s="712"/>
      <c r="F1" s="712"/>
      <c r="G1" s="712"/>
      <c r="H1" s="712"/>
      <c r="I1" s="712"/>
      <c r="J1" s="712"/>
      <c r="K1" s="712"/>
      <c r="L1" s="712"/>
      <c r="M1" s="712"/>
    </row>
    <row r="2" spans="1:14" ht="21" customHeight="1">
      <c r="A2" s="3" t="s">
        <v>706</v>
      </c>
      <c r="B2" s="3"/>
      <c r="C2" s="3"/>
      <c r="D2" s="3"/>
      <c r="E2" s="3"/>
      <c r="F2" s="3"/>
      <c r="G2" s="3"/>
      <c r="H2" s="3"/>
      <c r="I2" s="3"/>
      <c r="J2" s="3"/>
      <c r="K2" s="3"/>
      <c r="L2" s="3"/>
      <c r="M2" s="3"/>
    </row>
    <row r="3" spans="1:14" ht="21" customHeight="1">
      <c r="A3" s="3" t="s">
        <v>707</v>
      </c>
      <c r="B3" s="3"/>
      <c r="C3" s="3"/>
      <c r="D3" s="3"/>
      <c r="E3" s="3"/>
      <c r="F3" s="3"/>
      <c r="G3" s="3"/>
      <c r="H3" s="3"/>
      <c r="I3" s="3"/>
      <c r="J3" s="3"/>
      <c r="K3" s="3"/>
      <c r="L3" s="3"/>
      <c r="M3" s="3"/>
    </row>
    <row r="4" spans="1:14" s="623" customFormat="1" ht="25.5" customHeight="1">
      <c r="A4" s="124">
        <v>45169</v>
      </c>
      <c r="B4" s="124"/>
      <c r="C4" s="124"/>
      <c r="D4" s="124"/>
      <c r="E4" s="124"/>
      <c r="F4" s="124"/>
      <c r="G4" s="124"/>
      <c r="H4" s="124"/>
      <c r="I4" s="124"/>
      <c r="J4" s="124"/>
      <c r="K4" s="124"/>
      <c r="L4" s="124"/>
      <c r="M4" s="124"/>
    </row>
    <row r="5" spans="1:14" s="98" customFormat="1" ht="19.5" customHeight="1">
      <c r="A5" s="519" t="s">
        <v>71</v>
      </c>
      <c r="B5" s="519"/>
      <c r="C5" s="519"/>
      <c r="D5" s="519"/>
      <c r="E5" s="519"/>
      <c r="F5" s="519"/>
      <c r="G5" s="519"/>
      <c r="H5" s="519"/>
      <c r="I5" s="519"/>
      <c r="J5" s="519"/>
      <c r="K5" s="519"/>
      <c r="L5" s="519"/>
      <c r="M5" s="519"/>
    </row>
    <row r="6" spans="1:14" ht="14.25" customHeight="1" thickBot="1">
      <c r="A6" s="714"/>
    </row>
    <row r="7" spans="1:14" s="8" customFormat="1" ht="21" customHeight="1">
      <c r="A7" s="715"/>
      <c r="B7" s="716" t="s">
        <v>708</v>
      </c>
      <c r="C7" s="716"/>
      <c r="D7" s="716"/>
      <c r="E7" s="717"/>
      <c r="F7" s="716" t="s">
        <v>709</v>
      </c>
      <c r="G7" s="716"/>
      <c r="H7" s="716"/>
      <c r="I7" s="716"/>
      <c r="J7" s="717"/>
      <c r="K7" s="716" t="s">
        <v>710</v>
      </c>
      <c r="L7" s="716" t="s">
        <v>711</v>
      </c>
      <c r="M7" s="716" t="s">
        <v>712</v>
      </c>
    </row>
    <row r="8" spans="1:14" s="8" customFormat="1" ht="19.5" customHeight="1">
      <c r="A8" s="718"/>
      <c r="B8" s="719" t="s">
        <v>713</v>
      </c>
      <c r="C8" s="719" t="s">
        <v>714</v>
      </c>
      <c r="D8" s="719" t="s">
        <v>715</v>
      </c>
      <c r="E8" s="719"/>
      <c r="F8" s="719" t="s">
        <v>716</v>
      </c>
      <c r="G8" s="719" t="s">
        <v>717</v>
      </c>
      <c r="H8" s="719" t="s">
        <v>718</v>
      </c>
      <c r="I8" s="719" t="s">
        <v>719</v>
      </c>
      <c r="J8" s="719"/>
      <c r="K8" s="720" t="s">
        <v>720</v>
      </c>
      <c r="L8" s="720" t="s">
        <v>721</v>
      </c>
      <c r="M8" s="721" t="s">
        <v>712</v>
      </c>
    </row>
    <row r="9" spans="1:14" s="8" customFormat="1" ht="19.5" customHeight="1">
      <c r="A9" s="722" t="s">
        <v>722</v>
      </c>
      <c r="B9" s="719"/>
      <c r="C9" s="719"/>
      <c r="D9" s="719"/>
      <c r="E9" s="719"/>
      <c r="F9" s="719"/>
      <c r="G9" s="719"/>
      <c r="H9" s="719"/>
      <c r="I9" s="719"/>
      <c r="J9" s="719"/>
      <c r="K9" s="719"/>
      <c r="L9" s="719"/>
      <c r="M9" s="685"/>
    </row>
    <row r="10" spans="1:14" s="8" customFormat="1" ht="17.25" customHeight="1">
      <c r="A10" s="723"/>
      <c r="B10" s="724" t="s">
        <v>723</v>
      </c>
      <c r="C10" s="724" t="s">
        <v>724</v>
      </c>
      <c r="D10" s="724" t="s">
        <v>725</v>
      </c>
      <c r="E10" s="724"/>
      <c r="F10" s="724" t="s">
        <v>726</v>
      </c>
      <c r="G10" s="725" t="s">
        <v>727</v>
      </c>
      <c r="H10" s="725" t="s">
        <v>728</v>
      </c>
      <c r="I10" s="724" t="s">
        <v>729</v>
      </c>
      <c r="J10" s="724"/>
      <c r="K10" s="726" t="s">
        <v>63</v>
      </c>
      <c r="L10" s="726" t="s">
        <v>63</v>
      </c>
      <c r="M10" s="726" t="s">
        <v>63</v>
      </c>
    </row>
    <row r="11" spans="1:14" ht="9" customHeight="1">
      <c r="A11" s="727"/>
      <c r="B11" s="728"/>
      <c r="C11" s="729"/>
      <c r="D11" s="729"/>
      <c r="E11" s="729"/>
      <c r="F11" s="729"/>
      <c r="G11" s="729"/>
      <c r="H11" s="729"/>
      <c r="I11" s="729"/>
      <c r="J11" s="728"/>
      <c r="K11" s="728"/>
      <c r="L11" s="728"/>
      <c r="M11" s="730"/>
    </row>
    <row r="12" spans="1:14" ht="20.100000000000001" customHeight="1">
      <c r="A12" s="85" t="s">
        <v>28</v>
      </c>
      <c r="B12" s="731">
        <v>271021.46999999997</v>
      </c>
      <c r="C12" s="731">
        <v>603.74</v>
      </c>
      <c r="D12" s="731">
        <v>28063.33</v>
      </c>
      <c r="E12" s="731"/>
      <c r="F12" s="731">
        <v>3011349.6828999999</v>
      </c>
      <c r="G12" s="731">
        <v>6037.4724000000006</v>
      </c>
      <c r="H12" s="731">
        <v>280633.33319999999</v>
      </c>
      <c r="I12" s="731">
        <v>3298020.4885</v>
      </c>
      <c r="J12" s="731"/>
      <c r="K12" s="650">
        <v>23.119432751099627</v>
      </c>
      <c r="L12" s="650">
        <v>23.119432751099627</v>
      </c>
      <c r="M12" s="650">
        <v>25.445117633477793</v>
      </c>
      <c r="N12" s="732"/>
    </row>
    <row r="13" spans="1:14" ht="20.100000000000001" customHeight="1">
      <c r="A13" s="85" t="s">
        <v>29</v>
      </c>
      <c r="B13" s="731">
        <v>332394.90000000002</v>
      </c>
      <c r="C13" s="731">
        <v>816.67</v>
      </c>
      <c r="D13" s="731">
        <v>26065.97</v>
      </c>
      <c r="E13" s="731"/>
      <c r="F13" s="731">
        <v>3693276.7625300004</v>
      </c>
      <c r="G13" s="731">
        <v>8166.7457000000004</v>
      </c>
      <c r="H13" s="731">
        <v>260659.77249999999</v>
      </c>
      <c r="I13" s="731">
        <v>3962103.2807300002</v>
      </c>
      <c r="J13" s="731"/>
      <c r="K13" s="650">
        <v>18.964095621791184</v>
      </c>
      <c r="L13" s="650">
        <v>18.964095621791184</v>
      </c>
      <c r="M13" s="650">
        <v>20.149999999999999</v>
      </c>
      <c r="N13" s="732"/>
    </row>
    <row r="14" spans="1:14" ht="20.100000000000001" customHeight="1">
      <c r="A14" s="85" t="s">
        <v>30</v>
      </c>
      <c r="B14" s="731">
        <v>198399.59</v>
      </c>
      <c r="C14" s="731">
        <v>122.25</v>
      </c>
      <c r="D14" s="731">
        <v>13347.77</v>
      </c>
      <c r="E14" s="731"/>
      <c r="F14" s="731">
        <v>2204439.88943</v>
      </c>
      <c r="G14" s="731">
        <v>1222.5811999999999</v>
      </c>
      <c r="H14" s="731">
        <v>133477.72040000002</v>
      </c>
      <c r="I14" s="731">
        <v>2339140.1910299999</v>
      </c>
      <c r="J14" s="731"/>
      <c r="K14" s="650">
        <v>16.574827146412215</v>
      </c>
      <c r="L14" s="650">
        <v>16.574827146412215</v>
      </c>
      <c r="M14" s="650">
        <v>17.77</v>
      </c>
      <c r="N14" s="732"/>
    </row>
    <row r="15" spans="1:14" ht="20.100000000000001" customHeight="1">
      <c r="A15" s="85" t="s">
        <v>31</v>
      </c>
      <c r="B15" s="731">
        <v>98193.97</v>
      </c>
      <c r="C15" s="731">
        <v>435.85</v>
      </c>
      <c r="D15" s="731">
        <v>23366.53</v>
      </c>
      <c r="E15" s="731"/>
      <c r="F15" s="731">
        <v>1091044.1155300001</v>
      </c>
      <c r="G15" s="731">
        <v>4358.5085499999996</v>
      </c>
      <c r="H15" s="731">
        <v>233665.3529</v>
      </c>
      <c r="I15" s="731">
        <v>1329067.97698</v>
      </c>
      <c r="J15" s="731"/>
      <c r="K15" s="650">
        <v>22.422087443886561</v>
      </c>
      <c r="L15" s="650">
        <v>22.422087443886561</v>
      </c>
      <c r="M15" s="650">
        <v>23.5</v>
      </c>
      <c r="N15" s="732"/>
    </row>
    <row r="16" spans="1:14" ht="20.100000000000001" customHeight="1">
      <c r="A16" s="85" t="s">
        <v>730</v>
      </c>
      <c r="B16" s="731">
        <v>30388.35</v>
      </c>
      <c r="C16" s="731">
        <v>120.22</v>
      </c>
      <c r="D16" s="731">
        <v>7627.14</v>
      </c>
      <c r="E16" s="731"/>
      <c r="F16" s="731">
        <v>337648.41570999997</v>
      </c>
      <c r="G16" s="731">
        <v>1202.2940000000001</v>
      </c>
      <c r="H16" s="731">
        <v>76271.46703</v>
      </c>
      <c r="I16" s="731">
        <v>415122.17673999997</v>
      </c>
      <c r="J16" s="731"/>
      <c r="K16" s="650">
        <v>9.5495642027916876</v>
      </c>
      <c r="L16" s="650">
        <v>9.5495642027916876</v>
      </c>
      <c r="M16" s="650">
        <v>10.17</v>
      </c>
      <c r="N16" s="732"/>
    </row>
    <row r="17" spans="1:15" ht="20.100000000000001" customHeight="1">
      <c r="A17" s="85" t="s">
        <v>33</v>
      </c>
      <c r="B17" s="731">
        <v>177674.82</v>
      </c>
      <c r="C17" s="731">
        <v>306.17</v>
      </c>
      <c r="D17" s="731">
        <v>44495.25</v>
      </c>
      <c r="E17" s="731"/>
      <c r="F17" s="731">
        <v>1974164.7567199999</v>
      </c>
      <c r="G17" s="731">
        <v>3061.7954</v>
      </c>
      <c r="H17" s="731">
        <v>444952.51910000003</v>
      </c>
      <c r="I17" s="731">
        <v>2422179.0712199998</v>
      </c>
      <c r="J17" s="731"/>
      <c r="K17" s="650">
        <v>11.328088017544157</v>
      </c>
      <c r="L17" s="650">
        <v>11.328088017544157</v>
      </c>
      <c r="M17" s="650">
        <v>14.41</v>
      </c>
      <c r="N17" s="732"/>
    </row>
    <row r="18" spans="1:15" ht="20.100000000000001" customHeight="1">
      <c r="A18" s="85" t="s">
        <v>34</v>
      </c>
      <c r="B18" s="731">
        <v>134712.44</v>
      </c>
      <c r="C18" s="731">
        <v>895.29</v>
      </c>
      <c r="D18" s="731">
        <v>29166.87</v>
      </c>
      <c r="E18" s="731"/>
      <c r="F18" s="731">
        <v>1496804.9412100001</v>
      </c>
      <c r="G18" s="731">
        <v>8952.9436999999998</v>
      </c>
      <c r="H18" s="731">
        <v>291668.71239999996</v>
      </c>
      <c r="I18" s="731">
        <v>1797426.5973100001</v>
      </c>
      <c r="J18" s="731"/>
      <c r="K18" s="650">
        <v>15.460766738107164</v>
      </c>
      <c r="L18" s="650">
        <v>15.460766738107164</v>
      </c>
      <c r="M18" s="650">
        <v>16.5</v>
      </c>
      <c r="N18" s="732"/>
    </row>
    <row r="19" spans="1:15" ht="20.100000000000001" customHeight="1">
      <c r="A19" s="85" t="s">
        <v>35</v>
      </c>
      <c r="B19" s="731">
        <v>55554.52</v>
      </c>
      <c r="C19" s="731">
        <v>20.39</v>
      </c>
      <c r="D19" s="731">
        <v>13893.72</v>
      </c>
      <c r="E19" s="731"/>
      <c r="F19" s="731">
        <v>617272.45121000009</v>
      </c>
      <c r="G19" s="731">
        <v>203.94159999999999</v>
      </c>
      <c r="H19" s="731">
        <v>138937.28690000001</v>
      </c>
      <c r="I19" s="731">
        <v>756413.67971000005</v>
      </c>
      <c r="J19" s="731"/>
      <c r="K19" s="650">
        <v>9.0980502066660804</v>
      </c>
      <c r="L19" s="650">
        <v>9.0980502066660804</v>
      </c>
      <c r="M19" s="650">
        <v>10.63</v>
      </c>
      <c r="N19" s="732"/>
    </row>
    <row r="20" spans="1:15" ht="20.100000000000001" customHeight="1">
      <c r="A20" s="85" t="s">
        <v>36</v>
      </c>
      <c r="B20" s="731">
        <v>46440.98</v>
      </c>
      <c r="C20" s="731">
        <v>21.48</v>
      </c>
      <c r="D20" s="731">
        <v>11615.61</v>
      </c>
      <c r="E20" s="731"/>
      <c r="F20" s="731">
        <v>516010.92139999999</v>
      </c>
      <c r="G20" s="731">
        <v>214.80590000000001</v>
      </c>
      <c r="H20" s="731">
        <v>116156.15878</v>
      </c>
      <c r="I20" s="731">
        <v>632381.88607999997</v>
      </c>
      <c r="J20" s="731"/>
      <c r="K20" s="650">
        <v>7.1026398009126828</v>
      </c>
      <c r="L20" s="650">
        <v>7.1026398009126828</v>
      </c>
      <c r="M20" s="650">
        <v>7.11</v>
      </c>
      <c r="N20" s="732"/>
    </row>
    <row r="21" spans="1:15" ht="24" customHeight="1" thickBot="1">
      <c r="A21" s="733" t="s">
        <v>37</v>
      </c>
      <c r="B21" s="734">
        <v>1344781.0399999998</v>
      </c>
      <c r="C21" s="734">
        <v>3342.0599999999995</v>
      </c>
      <c r="D21" s="734">
        <v>197642.19</v>
      </c>
      <c r="E21" s="734"/>
      <c r="F21" s="734">
        <v>14942011.93664</v>
      </c>
      <c r="G21" s="734">
        <v>33421.088449999996</v>
      </c>
      <c r="H21" s="734">
        <v>1976422.3232100001</v>
      </c>
      <c r="I21" s="734">
        <v>16951855.348300003</v>
      </c>
      <c r="J21" s="734"/>
      <c r="K21" s="650">
        <v>17.138144808759485</v>
      </c>
      <c r="L21" s="650">
        <v>17.138144808759485</v>
      </c>
      <c r="M21" s="565">
        <v>18.752932776542636</v>
      </c>
      <c r="N21" s="732"/>
      <c r="O21" s="735"/>
    </row>
    <row r="22" spans="1:15" ht="12" customHeight="1">
      <c r="A22" s="736"/>
      <c r="B22" s="736"/>
      <c r="C22" s="736"/>
      <c r="D22" s="736"/>
      <c r="E22" s="736"/>
      <c r="F22" s="736"/>
      <c r="G22" s="736"/>
      <c r="H22" s="736"/>
      <c r="I22" s="736"/>
      <c r="J22" s="736"/>
      <c r="K22" s="736"/>
      <c r="L22" s="736"/>
      <c r="M22" s="736"/>
    </row>
    <row r="23" spans="1:15">
      <c r="A23" s="737" t="s">
        <v>731</v>
      </c>
      <c r="B23" s="738"/>
      <c r="C23" s="738"/>
      <c r="D23" s="738"/>
      <c r="E23" s="738"/>
      <c r="F23" s="738"/>
      <c r="G23" s="15"/>
      <c r="H23" s="15"/>
      <c r="I23" s="15"/>
      <c r="J23" s="15"/>
      <c r="K23" s="15"/>
      <c r="L23" s="15"/>
      <c r="M23" s="15"/>
    </row>
    <row r="24" spans="1:15">
      <c r="A24" s="737" t="s">
        <v>732</v>
      </c>
      <c r="B24" s="15"/>
      <c r="C24" s="15"/>
      <c r="D24" s="15"/>
      <c r="E24" s="15"/>
      <c r="F24" s="15"/>
      <c r="G24" s="15"/>
      <c r="H24" s="15"/>
      <c r="I24" s="15"/>
      <c r="J24" s="15"/>
      <c r="K24" s="15"/>
      <c r="L24" s="15"/>
      <c r="M24" s="15"/>
    </row>
    <row r="25" spans="1:15" ht="13.2" customHeight="1">
      <c r="A25" s="739" t="s">
        <v>733</v>
      </c>
      <c r="B25" s="739"/>
      <c r="C25" s="739"/>
      <c r="D25" s="739"/>
      <c r="E25" s="739"/>
      <c r="F25" s="739"/>
      <c r="G25" s="739"/>
      <c r="H25" s="739"/>
      <c r="I25" s="739"/>
      <c r="J25" s="739"/>
      <c r="K25" s="739"/>
      <c r="L25" s="739"/>
      <c r="M25" s="739"/>
    </row>
    <row r="26" spans="1:15" ht="25.2" customHeight="1">
      <c r="A26" s="739" t="s">
        <v>734</v>
      </c>
      <c r="B26" s="739"/>
      <c r="C26" s="739"/>
      <c r="D26" s="739"/>
      <c r="E26" s="739"/>
      <c r="F26" s="739"/>
      <c r="G26" s="739"/>
      <c r="H26" s="739"/>
      <c r="I26" s="739"/>
      <c r="J26" s="739"/>
      <c r="K26" s="739"/>
      <c r="L26" s="739"/>
      <c r="M26" s="739"/>
    </row>
    <row r="27" spans="1:15" ht="22.2" customHeight="1">
      <c r="A27" s="739" t="s">
        <v>735</v>
      </c>
      <c r="B27" s="739"/>
      <c r="C27" s="739"/>
      <c r="D27" s="739"/>
      <c r="E27" s="739"/>
      <c r="F27" s="739"/>
      <c r="G27" s="739"/>
      <c r="H27" s="739"/>
      <c r="I27" s="739"/>
      <c r="J27" s="739"/>
      <c r="K27" s="739"/>
      <c r="L27" s="739"/>
      <c r="M27" s="739"/>
    </row>
    <row r="28" spans="1:15" ht="25.95" customHeight="1">
      <c r="A28" s="739" t="s">
        <v>736</v>
      </c>
      <c r="B28" s="739"/>
      <c r="C28" s="739"/>
      <c r="D28" s="739"/>
      <c r="E28" s="739"/>
      <c r="F28" s="739"/>
      <c r="G28" s="739"/>
      <c r="H28" s="739"/>
      <c r="I28" s="739"/>
      <c r="J28" s="739"/>
      <c r="K28" s="739"/>
      <c r="L28" s="739"/>
      <c r="M28" s="739"/>
    </row>
    <row r="29" spans="1:15" ht="22.95" customHeight="1">
      <c r="A29" s="739" t="s">
        <v>737</v>
      </c>
      <c r="B29" s="739"/>
      <c r="C29" s="739"/>
      <c r="D29" s="739"/>
      <c r="E29" s="739"/>
      <c r="F29" s="739"/>
      <c r="G29" s="739"/>
      <c r="H29" s="739"/>
      <c r="I29" s="739"/>
      <c r="J29" s="739"/>
      <c r="K29" s="739"/>
      <c r="L29" s="739"/>
      <c r="M29" s="739"/>
    </row>
    <row r="30" spans="1:15">
      <c r="A30" s="740" t="s">
        <v>738</v>
      </c>
      <c r="B30" s="741"/>
      <c r="C30" s="741"/>
      <c r="D30" s="741"/>
      <c r="E30" s="741"/>
      <c r="F30" s="741"/>
      <c r="G30" s="741"/>
      <c r="H30" s="741"/>
      <c r="I30" s="741"/>
      <c r="J30" s="741"/>
      <c r="K30" s="742"/>
      <c r="L30" s="742"/>
      <c r="M30" s="741"/>
    </row>
    <row r="31" spans="1:15">
      <c r="A31" s="740"/>
    </row>
    <row r="199" spans="3:3">
      <c r="C199" s="7" t="s">
        <v>61</v>
      </c>
    </row>
  </sheetData>
  <mergeCells count="25">
    <mergeCell ref="A27:M27"/>
    <mergeCell ref="A28:M28"/>
    <mergeCell ref="A29:M29"/>
    <mergeCell ref="K8:K9"/>
    <mergeCell ref="L8:L9"/>
    <mergeCell ref="M8:M9"/>
    <mergeCell ref="A22:M22"/>
    <mergeCell ref="A25:M25"/>
    <mergeCell ref="A26:M26"/>
    <mergeCell ref="C8:C9"/>
    <mergeCell ref="D8:D9"/>
    <mergeCell ref="F8:F9"/>
    <mergeCell ref="G8:G9"/>
    <mergeCell ref="H8:H9"/>
    <mergeCell ref="I8:I9"/>
    <mergeCell ref="A2:M2"/>
    <mergeCell ref="A3:M3"/>
    <mergeCell ref="A4:M4"/>
    <mergeCell ref="A5:M5"/>
    <mergeCell ref="B7:D7"/>
    <mergeCell ref="E7:E9"/>
    <mergeCell ref="F7:I7"/>
    <mergeCell ref="J7:J9"/>
    <mergeCell ref="K7:M7"/>
    <mergeCell ref="B8:B9"/>
  </mergeCells>
  <hyperlinks>
    <hyperlink ref="A1" location="Índice!A1" display="Volver al Índice" xr:uid="{00BBDC38-640C-41CB-B0A9-841545F2C7CE}"/>
  </hyperlinks>
  <printOptions horizontalCentered="1" verticalCentered="1"/>
  <pageMargins left="0.59055118110236227" right="0.59055118110236227" top="0.51181102362204722" bottom="0.78740157480314965" header="0.51181102362204722" footer="0.51181102362204722"/>
  <pageSetup scale="80" orientation="landscape" horizontalDpi="240" verticalDpi="144"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253CC-F00A-4F5B-B449-19A50D429E13}">
  <dimension ref="A1:Z28"/>
  <sheetViews>
    <sheetView showGridLines="0" zoomScaleNormal="100" workbookViewId="0"/>
  </sheetViews>
  <sheetFormatPr baseColWidth="10" defaultColWidth="12.5546875" defaultRowHeight="13.2"/>
  <cols>
    <col min="1" max="1" width="32" style="7" customWidth="1"/>
    <col min="2" max="12" width="9.6640625" style="7" customWidth="1"/>
    <col min="13" max="13" width="10" style="7" customWidth="1"/>
    <col min="14" max="14" width="11.5546875" style="7" customWidth="1"/>
    <col min="15" max="15" width="13.44140625" style="7" customWidth="1"/>
    <col min="16" max="16" width="10.88671875" style="7" customWidth="1"/>
    <col min="17" max="21" width="9.6640625" style="7" customWidth="1"/>
    <col min="22" max="23" width="12.6640625" style="7" customWidth="1"/>
    <col min="24" max="24" width="15.44140625" style="7" customWidth="1"/>
    <col min="25" max="32" width="15.109375" style="7" customWidth="1"/>
    <col min="33" max="256" width="12.5546875" style="7"/>
    <col min="257" max="257" width="32" style="7" customWidth="1"/>
    <col min="258" max="268" width="9.6640625" style="7" customWidth="1"/>
    <col min="269" max="269" width="10" style="7" customWidth="1"/>
    <col min="270" max="270" width="11.5546875" style="7" customWidth="1"/>
    <col min="271" max="271" width="13.44140625" style="7" customWidth="1"/>
    <col min="272" max="272" width="10.88671875" style="7" customWidth="1"/>
    <col min="273" max="277" width="9.6640625" style="7" customWidth="1"/>
    <col min="278" max="279" width="12.6640625" style="7" customWidth="1"/>
    <col min="280" max="280" width="15.44140625" style="7" customWidth="1"/>
    <col min="281" max="288" width="15.109375" style="7" customWidth="1"/>
    <col min="289" max="512" width="12.5546875" style="7"/>
    <col min="513" max="513" width="32" style="7" customWidth="1"/>
    <col min="514" max="524" width="9.6640625" style="7" customWidth="1"/>
    <col min="525" max="525" width="10" style="7" customWidth="1"/>
    <col min="526" max="526" width="11.5546875" style="7" customWidth="1"/>
    <col min="527" max="527" width="13.44140625" style="7" customWidth="1"/>
    <col min="528" max="528" width="10.88671875" style="7" customWidth="1"/>
    <col min="529" max="533" width="9.6640625" style="7" customWidth="1"/>
    <col min="534" max="535" width="12.6640625" style="7" customWidth="1"/>
    <col min="536" max="536" width="15.44140625" style="7" customWidth="1"/>
    <col min="537" max="544" width="15.109375" style="7" customWidth="1"/>
    <col min="545" max="768" width="12.5546875" style="7"/>
    <col min="769" max="769" width="32" style="7" customWidth="1"/>
    <col min="770" max="780" width="9.6640625" style="7" customWidth="1"/>
    <col min="781" max="781" width="10" style="7" customWidth="1"/>
    <col min="782" max="782" width="11.5546875" style="7" customWidth="1"/>
    <col min="783" max="783" width="13.44140625" style="7" customWidth="1"/>
    <col min="784" max="784" width="10.88671875" style="7" customWidth="1"/>
    <col min="785" max="789" width="9.6640625" style="7" customWidth="1"/>
    <col min="790" max="791" width="12.6640625" style="7" customWidth="1"/>
    <col min="792" max="792" width="15.44140625" style="7" customWidth="1"/>
    <col min="793" max="800" width="15.109375" style="7" customWidth="1"/>
    <col min="801" max="1024" width="12.5546875" style="7"/>
    <col min="1025" max="1025" width="32" style="7" customWidth="1"/>
    <col min="1026" max="1036" width="9.6640625" style="7" customWidth="1"/>
    <col min="1037" max="1037" width="10" style="7" customWidth="1"/>
    <col min="1038" max="1038" width="11.5546875" style="7" customWidth="1"/>
    <col min="1039" max="1039" width="13.44140625" style="7" customWidth="1"/>
    <col min="1040" max="1040" width="10.88671875" style="7" customWidth="1"/>
    <col min="1041" max="1045" width="9.6640625" style="7" customWidth="1"/>
    <col min="1046" max="1047" width="12.6640625" style="7" customWidth="1"/>
    <col min="1048" max="1048" width="15.44140625" style="7" customWidth="1"/>
    <col min="1049" max="1056" width="15.109375" style="7" customWidth="1"/>
    <col min="1057" max="1280" width="12.5546875" style="7"/>
    <col min="1281" max="1281" width="32" style="7" customWidth="1"/>
    <col min="1282" max="1292" width="9.6640625" style="7" customWidth="1"/>
    <col min="1293" max="1293" width="10" style="7" customWidth="1"/>
    <col min="1294" max="1294" width="11.5546875" style="7" customWidth="1"/>
    <col min="1295" max="1295" width="13.44140625" style="7" customWidth="1"/>
    <col min="1296" max="1296" width="10.88671875" style="7" customWidth="1"/>
    <col min="1297" max="1301" width="9.6640625" style="7" customWidth="1"/>
    <col min="1302" max="1303" width="12.6640625" style="7" customWidth="1"/>
    <col min="1304" max="1304" width="15.44140625" style="7" customWidth="1"/>
    <col min="1305" max="1312" width="15.109375" style="7" customWidth="1"/>
    <col min="1313" max="1536" width="12.5546875" style="7"/>
    <col min="1537" max="1537" width="32" style="7" customWidth="1"/>
    <col min="1538" max="1548" width="9.6640625" style="7" customWidth="1"/>
    <col min="1549" max="1549" width="10" style="7" customWidth="1"/>
    <col min="1550" max="1550" width="11.5546875" style="7" customWidth="1"/>
    <col min="1551" max="1551" width="13.44140625" style="7" customWidth="1"/>
    <col min="1552" max="1552" width="10.88671875" style="7" customWidth="1"/>
    <col min="1553" max="1557" width="9.6640625" style="7" customWidth="1"/>
    <col min="1558" max="1559" width="12.6640625" style="7" customWidth="1"/>
    <col min="1560" max="1560" width="15.44140625" style="7" customWidth="1"/>
    <col min="1561" max="1568" width="15.109375" style="7" customWidth="1"/>
    <col min="1569" max="1792" width="12.5546875" style="7"/>
    <col min="1793" max="1793" width="32" style="7" customWidth="1"/>
    <col min="1794" max="1804" width="9.6640625" style="7" customWidth="1"/>
    <col min="1805" max="1805" width="10" style="7" customWidth="1"/>
    <col min="1806" max="1806" width="11.5546875" style="7" customWidth="1"/>
    <col min="1807" max="1807" width="13.44140625" style="7" customWidth="1"/>
    <col min="1808" max="1808" width="10.88671875" style="7" customWidth="1"/>
    <col min="1809" max="1813" width="9.6640625" style="7" customWidth="1"/>
    <col min="1814" max="1815" width="12.6640625" style="7" customWidth="1"/>
    <col min="1816" max="1816" width="15.44140625" style="7" customWidth="1"/>
    <col min="1817" max="1824" width="15.109375" style="7" customWidth="1"/>
    <col min="1825" max="2048" width="12.5546875" style="7"/>
    <col min="2049" max="2049" width="32" style="7" customWidth="1"/>
    <col min="2050" max="2060" width="9.6640625" style="7" customWidth="1"/>
    <col min="2061" max="2061" width="10" style="7" customWidth="1"/>
    <col min="2062" max="2062" width="11.5546875" style="7" customWidth="1"/>
    <col min="2063" max="2063" width="13.44140625" style="7" customWidth="1"/>
    <col min="2064" max="2064" width="10.88671875" style="7" customWidth="1"/>
    <col min="2065" max="2069" width="9.6640625" style="7" customWidth="1"/>
    <col min="2070" max="2071" width="12.6640625" style="7" customWidth="1"/>
    <col min="2072" max="2072" width="15.44140625" style="7" customWidth="1"/>
    <col min="2073" max="2080" width="15.109375" style="7" customWidth="1"/>
    <col min="2081" max="2304" width="12.5546875" style="7"/>
    <col min="2305" max="2305" width="32" style="7" customWidth="1"/>
    <col min="2306" max="2316" width="9.6640625" style="7" customWidth="1"/>
    <col min="2317" max="2317" width="10" style="7" customWidth="1"/>
    <col min="2318" max="2318" width="11.5546875" style="7" customWidth="1"/>
    <col min="2319" max="2319" width="13.44140625" style="7" customWidth="1"/>
    <col min="2320" max="2320" width="10.88671875" style="7" customWidth="1"/>
    <col min="2321" max="2325" width="9.6640625" style="7" customWidth="1"/>
    <col min="2326" max="2327" width="12.6640625" style="7" customWidth="1"/>
    <col min="2328" max="2328" width="15.44140625" style="7" customWidth="1"/>
    <col min="2329" max="2336" width="15.109375" style="7" customWidth="1"/>
    <col min="2337" max="2560" width="12.5546875" style="7"/>
    <col min="2561" max="2561" width="32" style="7" customWidth="1"/>
    <col min="2562" max="2572" width="9.6640625" style="7" customWidth="1"/>
    <col min="2573" max="2573" width="10" style="7" customWidth="1"/>
    <col min="2574" max="2574" width="11.5546875" style="7" customWidth="1"/>
    <col min="2575" max="2575" width="13.44140625" style="7" customWidth="1"/>
    <col min="2576" max="2576" width="10.88671875" style="7" customWidth="1"/>
    <col min="2577" max="2581" width="9.6640625" style="7" customWidth="1"/>
    <col min="2582" max="2583" width="12.6640625" style="7" customWidth="1"/>
    <col min="2584" max="2584" width="15.44140625" style="7" customWidth="1"/>
    <col min="2585" max="2592" width="15.109375" style="7" customWidth="1"/>
    <col min="2593" max="2816" width="12.5546875" style="7"/>
    <col min="2817" max="2817" width="32" style="7" customWidth="1"/>
    <col min="2818" max="2828" width="9.6640625" style="7" customWidth="1"/>
    <col min="2829" max="2829" width="10" style="7" customWidth="1"/>
    <col min="2830" max="2830" width="11.5546875" style="7" customWidth="1"/>
    <col min="2831" max="2831" width="13.44140625" style="7" customWidth="1"/>
    <col min="2832" max="2832" width="10.88671875" style="7" customWidth="1"/>
    <col min="2833" max="2837" width="9.6640625" style="7" customWidth="1"/>
    <col min="2838" max="2839" width="12.6640625" style="7" customWidth="1"/>
    <col min="2840" max="2840" width="15.44140625" style="7" customWidth="1"/>
    <col min="2841" max="2848" width="15.109375" style="7" customWidth="1"/>
    <col min="2849" max="3072" width="12.5546875" style="7"/>
    <col min="3073" max="3073" width="32" style="7" customWidth="1"/>
    <col min="3074" max="3084" width="9.6640625" style="7" customWidth="1"/>
    <col min="3085" max="3085" width="10" style="7" customWidth="1"/>
    <col min="3086" max="3086" width="11.5546875" style="7" customWidth="1"/>
    <col min="3087" max="3087" width="13.44140625" style="7" customWidth="1"/>
    <col min="3088" max="3088" width="10.88671875" style="7" customWidth="1"/>
    <col min="3089" max="3093" width="9.6640625" style="7" customWidth="1"/>
    <col min="3094" max="3095" width="12.6640625" style="7" customWidth="1"/>
    <col min="3096" max="3096" width="15.44140625" style="7" customWidth="1"/>
    <col min="3097" max="3104" width="15.109375" style="7" customWidth="1"/>
    <col min="3105" max="3328" width="12.5546875" style="7"/>
    <col min="3329" max="3329" width="32" style="7" customWidth="1"/>
    <col min="3330" max="3340" width="9.6640625" style="7" customWidth="1"/>
    <col min="3341" max="3341" width="10" style="7" customWidth="1"/>
    <col min="3342" max="3342" width="11.5546875" style="7" customWidth="1"/>
    <col min="3343" max="3343" width="13.44140625" style="7" customWidth="1"/>
    <col min="3344" max="3344" width="10.88671875" style="7" customWidth="1"/>
    <col min="3345" max="3349" width="9.6640625" style="7" customWidth="1"/>
    <col min="3350" max="3351" width="12.6640625" style="7" customWidth="1"/>
    <col min="3352" max="3352" width="15.44140625" style="7" customWidth="1"/>
    <col min="3353" max="3360" width="15.109375" style="7" customWidth="1"/>
    <col min="3361" max="3584" width="12.5546875" style="7"/>
    <col min="3585" max="3585" width="32" style="7" customWidth="1"/>
    <col min="3586" max="3596" width="9.6640625" style="7" customWidth="1"/>
    <col min="3597" max="3597" width="10" style="7" customWidth="1"/>
    <col min="3598" max="3598" width="11.5546875" style="7" customWidth="1"/>
    <col min="3599" max="3599" width="13.44140625" style="7" customWidth="1"/>
    <col min="3600" max="3600" width="10.88671875" style="7" customWidth="1"/>
    <col min="3601" max="3605" width="9.6640625" style="7" customWidth="1"/>
    <col min="3606" max="3607" width="12.6640625" style="7" customWidth="1"/>
    <col min="3608" max="3608" width="15.44140625" style="7" customWidth="1"/>
    <col min="3609" max="3616" width="15.109375" style="7" customWidth="1"/>
    <col min="3617" max="3840" width="12.5546875" style="7"/>
    <col min="3841" max="3841" width="32" style="7" customWidth="1"/>
    <col min="3842" max="3852" width="9.6640625" style="7" customWidth="1"/>
    <col min="3853" max="3853" width="10" style="7" customWidth="1"/>
    <col min="3854" max="3854" width="11.5546875" style="7" customWidth="1"/>
    <col min="3855" max="3855" width="13.44140625" style="7" customWidth="1"/>
    <col min="3856" max="3856" width="10.88671875" style="7" customWidth="1"/>
    <col min="3857" max="3861" width="9.6640625" style="7" customWidth="1"/>
    <col min="3862" max="3863" width="12.6640625" style="7" customWidth="1"/>
    <col min="3864" max="3864" width="15.44140625" style="7" customWidth="1"/>
    <col min="3865" max="3872" width="15.109375" style="7" customWidth="1"/>
    <col min="3873" max="4096" width="12.5546875" style="7"/>
    <col min="4097" max="4097" width="32" style="7" customWidth="1"/>
    <col min="4098" max="4108" width="9.6640625" style="7" customWidth="1"/>
    <col min="4109" max="4109" width="10" style="7" customWidth="1"/>
    <col min="4110" max="4110" width="11.5546875" style="7" customWidth="1"/>
    <col min="4111" max="4111" width="13.44140625" style="7" customWidth="1"/>
    <col min="4112" max="4112" width="10.88671875" style="7" customWidth="1"/>
    <col min="4113" max="4117" width="9.6640625" style="7" customWidth="1"/>
    <col min="4118" max="4119" width="12.6640625" style="7" customWidth="1"/>
    <col min="4120" max="4120" width="15.44140625" style="7" customWidth="1"/>
    <col min="4121" max="4128" width="15.109375" style="7" customWidth="1"/>
    <col min="4129" max="4352" width="12.5546875" style="7"/>
    <col min="4353" max="4353" width="32" style="7" customWidth="1"/>
    <col min="4354" max="4364" width="9.6640625" style="7" customWidth="1"/>
    <col min="4365" max="4365" width="10" style="7" customWidth="1"/>
    <col min="4366" max="4366" width="11.5546875" style="7" customWidth="1"/>
    <col min="4367" max="4367" width="13.44140625" style="7" customWidth="1"/>
    <col min="4368" max="4368" width="10.88671875" style="7" customWidth="1"/>
    <col min="4369" max="4373" width="9.6640625" style="7" customWidth="1"/>
    <col min="4374" max="4375" width="12.6640625" style="7" customWidth="1"/>
    <col min="4376" max="4376" width="15.44140625" style="7" customWidth="1"/>
    <col min="4377" max="4384" width="15.109375" style="7" customWidth="1"/>
    <col min="4385" max="4608" width="12.5546875" style="7"/>
    <col min="4609" max="4609" width="32" style="7" customWidth="1"/>
    <col min="4610" max="4620" width="9.6640625" style="7" customWidth="1"/>
    <col min="4621" max="4621" width="10" style="7" customWidth="1"/>
    <col min="4622" max="4622" width="11.5546875" style="7" customWidth="1"/>
    <col min="4623" max="4623" width="13.44140625" style="7" customWidth="1"/>
    <col min="4624" max="4624" width="10.88671875" style="7" customWidth="1"/>
    <col min="4625" max="4629" width="9.6640625" style="7" customWidth="1"/>
    <col min="4630" max="4631" width="12.6640625" style="7" customWidth="1"/>
    <col min="4632" max="4632" width="15.44140625" style="7" customWidth="1"/>
    <col min="4633" max="4640" width="15.109375" style="7" customWidth="1"/>
    <col min="4641" max="4864" width="12.5546875" style="7"/>
    <col min="4865" max="4865" width="32" style="7" customWidth="1"/>
    <col min="4866" max="4876" width="9.6640625" style="7" customWidth="1"/>
    <col min="4877" max="4877" width="10" style="7" customWidth="1"/>
    <col min="4878" max="4878" width="11.5546875" style="7" customWidth="1"/>
    <col min="4879" max="4879" width="13.44140625" style="7" customWidth="1"/>
    <col min="4880" max="4880" width="10.88671875" style="7" customWidth="1"/>
    <col min="4881" max="4885" width="9.6640625" style="7" customWidth="1"/>
    <col min="4886" max="4887" width="12.6640625" style="7" customWidth="1"/>
    <col min="4888" max="4888" width="15.44140625" style="7" customWidth="1"/>
    <col min="4889" max="4896" width="15.109375" style="7" customWidth="1"/>
    <col min="4897" max="5120" width="12.5546875" style="7"/>
    <col min="5121" max="5121" width="32" style="7" customWidth="1"/>
    <col min="5122" max="5132" width="9.6640625" style="7" customWidth="1"/>
    <col min="5133" max="5133" width="10" style="7" customWidth="1"/>
    <col min="5134" max="5134" width="11.5546875" style="7" customWidth="1"/>
    <col min="5135" max="5135" width="13.44140625" style="7" customWidth="1"/>
    <col min="5136" max="5136" width="10.88671875" style="7" customWidth="1"/>
    <col min="5137" max="5141" width="9.6640625" style="7" customWidth="1"/>
    <col min="5142" max="5143" width="12.6640625" style="7" customWidth="1"/>
    <col min="5144" max="5144" width="15.44140625" style="7" customWidth="1"/>
    <col min="5145" max="5152" width="15.109375" style="7" customWidth="1"/>
    <col min="5153" max="5376" width="12.5546875" style="7"/>
    <col min="5377" max="5377" width="32" style="7" customWidth="1"/>
    <col min="5378" max="5388" width="9.6640625" style="7" customWidth="1"/>
    <col min="5389" max="5389" width="10" style="7" customWidth="1"/>
    <col min="5390" max="5390" width="11.5546875" style="7" customWidth="1"/>
    <col min="5391" max="5391" width="13.44140625" style="7" customWidth="1"/>
    <col min="5392" max="5392" width="10.88671875" style="7" customWidth="1"/>
    <col min="5393" max="5397" width="9.6640625" style="7" customWidth="1"/>
    <col min="5398" max="5399" width="12.6640625" style="7" customWidth="1"/>
    <col min="5400" max="5400" width="15.44140625" style="7" customWidth="1"/>
    <col min="5401" max="5408" width="15.109375" style="7" customWidth="1"/>
    <col min="5409" max="5632" width="12.5546875" style="7"/>
    <col min="5633" max="5633" width="32" style="7" customWidth="1"/>
    <col min="5634" max="5644" width="9.6640625" style="7" customWidth="1"/>
    <col min="5645" max="5645" width="10" style="7" customWidth="1"/>
    <col min="5646" max="5646" width="11.5546875" style="7" customWidth="1"/>
    <col min="5647" max="5647" width="13.44140625" style="7" customWidth="1"/>
    <col min="5648" max="5648" width="10.88671875" style="7" customWidth="1"/>
    <col min="5649" max="5653" width="9.6640625" style="7" customWidth="1"/>
    <col min="5654" max="5655" width="12.6640625" style="7" customWidth="1"/>
    <col min="5656" max="5656" width="15.44140625" style="7" customWidth="1"/>
    <col min="5657" max="5664" width="15.109375" style="7" customWidth="1"/>
    <col min="5665" max="5888" width="12.5546875" style="7"/>
    <col min="5889" max="5889" width="32" style="7" customWidth="1"/>
    <col min="5890" max="5900" width="9.6640625" style="7" customWidth="1"/>
    <col min="5901" max="5901" width="10" style="7" customWidth="1"/>
    <col min="5902" max="5902" width="11.5546875" style="7" customWidth="1"/>
    <col min="5903" max="5903" width="13.44140625" style="7" customWidth="1"/>
    <col min="5904" max="5904" width="10.88671875" style="7" customWidth="1"/>
    <col min="5905" max="5909" width="9.6640625" style="7" customWidth="1"/>
    <col min="5910" max="5911" width="12.6640625" style="7" customWidth="1"/>
    <col min="5912" max="5912" width="15.44140625" style="7" customWidth="1"/>
    <col min="5913" max="5920" width="15.109375" style="7" customWidth="1"/>
    <col min="5921" max="6144" width="12.5546875" style="7"/>
    <col min="6145" max="6145" width="32" style="7" customWidth="1"/>
    <col min="6146" max="6156" width="9.6640625" style="7" customWidth="1"/>
    <col min="6157" max="6157" width="10" style="7" customWidth="1"/>
    <col min="6158" max="6158" width="11.5546875" style="7" customWidth="1"/>
    <col min="6159" max="6159" width="13.44140625" style="7" customWidth="1"/>
    <col min="6160" max="6160" width="10.88671875" style="7" customWidth="1"/>
    <col min="6161" max="6165" width="9.6640625" style="7" customWidth="1"/>
    <col min="6166" max="6167" width="12.6640625" style="7" customWidth="1"/>
    <col min="6168" max="6168" width="15.44140625" style="7" customWidth="1"/>
    <col min="6169" max="6176" width="15.109375" style="7" customWidth="1"/>
    <col min="6177" max="6400" width="12.5546875" style="7"/>
    <col min="6401" max="6401" width="32" style="7" customWidth="1"/>
    <col min="6402" max="6412" width="9.6640625" style="7" customWidth="1"/>
    <col min="6413" max="6413" width="10" style="7" customWidth="1"/>
    <col min="6414" max="6414" width="11.5546875" style="7" customWidth="1"/>
    <col min="6415" max="6415" width="13.44140625" style="7" customWidth="1"/>
    <col min="6416" max="6416" width="10.88671875" style="7" customWidth="1"/>
    <col min="6417" max="6421" width="9.6640625" style="7" customWidth="1"/>
    <col min="6422" max="6423" width="12.6640625" style="7" customWidth="1"/>
    <col min="6424" max="6424" width="15.44140625" style="7" customWidth="1"/>
    <col min="6425" max="6432" width="15.109375" style="7" customWidth="1"/>
    <col min="6433" max="6656" width="12.5546875" style="7"/>
    <col min="6657" max="6657" width="32" style="7" customWidth="1"/>
    <col min="6658" max="6668" width="9.6640625" style="7" customWidth="1"/>
    <col min="6669" max="6669" width="10" style="7" customWidth="1"/>
    <col min="6670" max="6670" width="11.5546875" style="7" customWidth="1"/>
    <col min="6671" max="6671" width="13.44140625" style="7" customWidth="1"/>
    <col min="6672" max="6672" width="10.88671875" style="7" customWidth="1"/>
    <col min="6673" max="6677" width="9.6640625" style="7" customWidth="1"/>
    <col min="6678" max="6679" width="12.6640625" style="7" customWidth="1"/>
    <col min="6680" max="6680" width="15.44140625" style="7" customWidth="1"/>
    <col min="6681" max="6688" width="15.109375" style="7" customWidth="1"/>
    <col min="6689" max="6912" width="12.5546875" style="7"/>
    <col min="6913" max="6913" width="32" style="7" customWidth="1"/>
    <col min="6914" max="6924" width="9.6640625" style="7" customWidth="1"/>
    <col min="6925" max="6925" width="10" style="7" customWidth="1"/>
    <col min="6926" max="6926" width="11.5546875" style="7" customWidth="1"/>
    <col min="6927" max="6927" width="13.44140625" style="7" customWidth="1"/>
    <col min="6928" max="6928" width="10.88671875" style="7" customWidth="1"/>
    <col min="6929" max="6933" width="9.6640625" style="7" customWidth="1"/>
    <col min="6934" max="6935" width="12.6640625" style="7" customWidth="1"/>
    <col min="6936" max="6936" width="15.44140625" style="7" customWidth="1"/>
    <col min="6937" max="6944" width="15.109375" style="7" customWidth="1"/>
    <col min="6945" max="7168" width="12.5546875" style="7"/>
    <col min="7169" max="7169" width="32" style="7" customWidth="1"/>
    <col min="7170" max="7180" width="9.6640625" style="7" customWidth="1"/>
    <col min="7181" max="7181" width="10" style="7" customWidth="1"/>
    <col min="7182" max="7182" width="11.5546875" style="7" customWidth="1"/>
    <col min="7183" max="7183" width="13.44140625" style="7" customWidth="1"/>
    <col min="7184" max="7184" width="10.88671875" style="7" customWidth="1"/>
    <col min="7185" max="7189" width="9.6640625" style="7" customWidth="1"/>
    <col min="7190" max="7191" width="12.6640625" style="7" customWidth="1"/>
    <col min="7192" max="7192" width="15.44140625" style="7" customWidth="1"/>
    <col min="7193" max="7200" width="15.109375" style="7" customWidth="1"/>
    <col min="7201" max="7424" width="12.5546875" style="7"/>
    <col min="7425" max="7425" width="32" style="7" customWidth="1"/>
    <col min="7426" max="7436" width="9.6640625" style="7" customWidth="1"/>
    <col min="7437" max="7437" width="10" style="7" customWidth="1"/>
    <col min="7438" max="7438" width="11.5546875" style="7" customWidth="1"/>
    <col min="7439" max="7439" width="13.44140625" style="7" customWidth="1"/>
    <col min="7440" max="7440" width="10.88671875" style="7" customWidth="1"/>
    <col min="7441" max="7445" width="9.6640625" style="7" customWidth="1"/>
    <col min="7446" max="7447" width="12.6640625" style="7" customWidth="1"/>
    <col min="7448" max="7448" width="15.44140625" style="7" customWidth="1"/>
    <col min="7449" max="7456" width="15.109375" style="7" customWidth="1"/>
    <col min="7457" max="7680" width="12.5546875" style="7"/>
    <col min="7681" max="7681" width="32" style="7" customWidth="1"/>
    <col min="7682" max="7692" width="9.6640625" style="7" customWidth="1"/>
    <col min="7693" max="7693" width="10" style="7" customWidth="1"/>
    <col min="7694" max="7694" width="11.5546875" style="7" customWidth="1"/>
    <col min="7695" max="7695" width="13.44140625" style="7" customWidth="1"/>
    <col min="7696" max="7696" width="10.88671875" style="7" customWidth="1"/>
    <col min="7697" max="7701" width="9.6640625" style="7" customWidth="1"/>
    <col min="7702" max="7703" width="12.6640625" style="7" customWidth="1"/>
    <col min="7704" max="7704" width="15.44140625" style="7" customWidth="1"/>
    <col min="7705" max="7712" width="15.109375" style="7" customWidth="1"/>
    <col min="7713" max="7936" width="12.5546875" style="7"/>
    <col min="7937" max="7937" width="32" style="7" customWidth="1"/>
    <col min="7938" max="7948" width="9.6640625" style="7" customWidth="1"/>
    <col min="7949" max="7949" width="10" style="7" customWidth="1"/>
    <col min="7950" max="7950" width="11.5546875" style="7" customWidth="1"/>
    <col min="7951" max="7951" width="13.44140625" style="7" customWidth="1"/>
    <col min="7952" max="7952" width="10.88671875" style="7" customWidth="1"/>
    <col min="7953" max="7957" width="9.6640625" style="7" customWidth="1"/>
    <col min="7958" max="7959" width="12.6640625" style="7" customWidth="1"/>
    <col min="7960" max="7960" width="15.44140625" style="7" customWidth="1"/>
    <col min="7961" max="7968" width="15.109375" style="7" customWidth="1"/>
    <col min="7969" max="8192" width="12.5546875" style="7"/>
    <col min="8193" max="8193" width="32" style="7" customWidth="1"/>
    <col min="8194" max="8204" width="9.6640625" style="7" customWidth="1"/>
    <col min="8205" max="8205" width="10" style="7" customWidth="1"/>
    <col min="8206" max="8206" width="11.5546875" style="7" customWidth="1"/>
    <col min="8207" max="8207" width="13.44140625" style="7" customWidth="1"/>
    <col min="8208" max="8208" width="10.88671875" style="7" customWidth="1"/>
    <col min="8209" max="8213" width="9.6640625" style="7" customWidth="1"/>
    <col min="8214" max="8215" width="12.6640625" style="7" customWidth="1"/>
    <col min="8216" max="8216" width="15.44140625" style="7" customWidth="1"/>
    <col min="8217" max="8224" width="15.109375" style="7" customWidth="1"/>
    <col min="8225" max="8448" width="12.5546875" style="7"/>
    <col min="8449" max="8449" width="32" style="7" customWidth="1"/>
    <col min="8450" max="8460" width="9.6640625" style="7" customWidth="1"/>
    <col min="8461" max="8461" width="10" style="7" customWidth="1"/>
    <col min="8462" max="8462" width="11.5546875" style="7" customWidth="1"/>
    <col min="8463" max="8463" width="13.44140625" style="7" customWidth="1"/>
    <col min="8464" max="8464" width="10.88671875" style="7" customWidth="1"/>
    <col min="8465" max="8469" width="9.6640625" style="7" customWidth="1"/>
    <col min="8470" max="8471" width="12.6640625" style="7" customWidth="1"/>
    <col min="8472" max="8472" width="15.44140625" style="7" customWidth="1"/>
    <col min="8473" max="8480" width="15.109375" style="7" customWidth="1"/>
    <col min="8481" max="8704" width="12.5546875" style="7"/>
    <col min="8705" max="8705" width="32" style="7" customWidth="1"/>
    <col min="8706" max="8716" width="9.6640625" style="7" customWidth="1"/>
    <col min="8717" max="8717" width="10" style="7" customWidth="1"/>
    <col min="8718" max="8718" width="11.5546875" style="7" customWidth="1"/>
    <col min="8719" max="8719" width="13.44140625" style="7" customWidth="1"/>
    <col min="8720" max="8720" width="10.88671875" style="7" customWidth="1"/>
    <col min="8721" max="8725" width="9.6640625" style="7" customWidth="1"/>
    <col min="8726" max="8727" width="12.6640625" style="7" customWidth="1"/>
    <col min="8728" max="8728" width="15.44140625" style="7" customWidth="1"/>
    <col min="8729" max="8736" width="15.109375" style="7" customWidth="1"/>
    <col min="8737" max="8960" width="12.5546875" style="7"/>
    <col min="8961" max="8961" width="32" style="7" customWidth="1"/>
    <col min="8962" max="8972" width="9.6640625" style="7" customWidth="1"/>
    <col min="8973" max="8973" width="10" style="7" customWidth="1"/>
    <col min="8974" max="8974" width="11.5546875" style="7" customWidth="1"/>
    <col min="8975" max="8975" width="13.44140625" style="7" customWidth="1"/>
    <col min="8976" max="8976" width="10.88671875" style="7" customWidth="1"/>
    <col min="8977" max="8981" width="9.6640625" style="7" customWidth="1"/>
    <col min="8982" max="8983" width="12.6640625" style="7" customWidth="1"/>
    <col min="8984" max="8984" width="15.44140625" style="7" customWidth="1"/>
    <col min="8985" max="8992" width="15.109375" style="7" customWidth="1"/>
    <col min="8993" max="9216" width="12.5546875" style="7"/>
    <col min="9217" max="9217" width="32" style="7" customWidth="1"/>
    <col min="9218" max="9228" width="9.6640625" style="7" customWidth="1"/>
    <col min="9229" max="9229" width="10" style="7" customWidth="1"/>
    <col min="9230" max="9230" width="11.5546875" style="7" customWidth="1"/>
    <col min="9231" max="9231" width="13.44140625" style="7" customWidth="1"/>
    <col min="9232" max="9232" width="10.88671875" style="7" customWidth="1"/>
    <col min="9233" max="9237" width="9.6640625" style="7" customWidth="1"/>
    <col min="9238" max="9239" width="12.6640625" style="7" customWidth="1"/>
    <col min="9240" max="9240" width="15.44140625" style="7" customWidth="1"/>
    <col min="9241" max="9248" width="15.109375" style="7" customWidth="1"/>
    <col min="9249" max="9472" width="12.5546875" style="7"/>
    <col min="9473" max="9473" width="32" style="7" customWidth="1"/>
    <col min="9474" max="9484" width="9.6640625" style="7" customWidth="1"/>
    <col min="9485" max="9485" width="10" style="7" customWidth="1"/>
    <col min="9486" max="9486" width="11.5546875" style="7" customWidth="1"/>
    <col min="9487" max="9487" width="13.44140625" style="7" customWidth="1"/>
    <col min="9488" max="9488" width="10.88671875" style="7" customWidth="1"/>
    <col min="9489" max="9493" width="9.6640625" style="7" customWidth="1"/>
    <col min="9494" max="9495" width="12.6640625" style="7" customWidth="1"/>
    <col min="9496" max="9496" width="15.44140625" style="7" customWidth="1"/>
    <col min="9497" max="9504" width="15.109375" style="7" customWidth="1"/>
    <col min="9505" max="9728" width="12.5546875" style="7"/>
    <col min="9729" max="9729" width="32" style="7" customWidth="1"/>
    <col min="9730" max="9740" width="9.6640625" style="7" customWidth="1"/>
    <col min="9741" max="9741" width="10" style="7" customWidth="1"/>
    <col min="9742" max="9742" width="11.5546875" style="7" customWidth="1"/>
    <col min="9743" max="9743" width="13.44140625" style="7" customWidth="1"/>
    <col min="9744" max="9744" width="10.88671875" style="7" customWidth="1"/>
    <col min="9745" max="9749" width="9.6640625" style="7" customWidth="1"/>
    <col min="9750" max="9751" width="12.6640625" style="7" customWidth="1"/>
    <col min="9752" max="9752" width="15.44140625" style="7" customWidth="1"/>
    <col min="9753" max="9760" width="15.109375" style="7" customWidth="1"/>
    <col min="9761" max="9984" width="12.5546875" style="7"/>
    <col min="9985" max="9985" width="32" style="7" customWidth="1"/>
    <col min="9986" max="9996" width="9.6640625" style="7" customWidth="1"/>
    <col min="9997" max="9997" width="10" style="7" customWidth="1"/>
    <col min="9998" max="9998" width="11.5546875" style="7" customWidth="1"/>
    <col min="9999" max="9999" width="13.44140625" style="7" customWidth="1"/>
    <col min="10000" max="10000" width="10.88671875" style="7" customWidth="1"/>
    <col min="10001" max="10005" width="9.6640625" style="7" customWidth="1"/>
    <col min="10006" max="10007" width="12.6640625" style="7" customWidth="1"/>
    <col min="10008" max="10008" width="15.44140625" style="7" customWidth="1"/>
    <col min="10009" max="10016" width="15.109375" style="7" customWidth="1"/>
    <col min="10017" max="10240" width="12.5546875" style="7"/>
    <col min="10241" max="10241" width="32" style="7" customWidth="1"/>
    <col min="10242" max="10252" width="9.6640625" style="7" customWidth="1"/>
    <col min="10253" max="10253" width="10" style="7" customWidth="1"/>
    <col min="10254" max="10254" width="11.5546875" style="7" customWidth="1"/>
    <col min="10255" max="10255" width="13.44140625" style="7" customWidth="1"/>
    <col min="10256" max="10256" width="10.88671875" style="7" customWidth="1"/>
    <col min="10257" max="10261" width="9.6640625" style="7" customWidth="1"/>
    <col min="10262" max="10263" width="12.6640625" style="7" customWidth="1"/>
    <col min="10264" max="10264" width="15.44140625" style="7" customWidth="1"/>
    <col min="10265" max="10272" width="15.109375" style="7" customWidth="1"/>
    <col min="10273" max="10496" width="12.5546875" style="7"/>
    <col min="10497" max="10497" width="32" style="7" customWidth="1"/>
    <col min="10498" max="10508" width="9.6640625" style="7" customWidth="1"/>
    <col min="10509" max="10509" width="10" style="7" customWidth="1"/>
    <col min="10510" max="10510" width="11.5546875" style="7" customWidth="1"/>
    <col min="10511" max="10511" width="13.44140625" style="7" customWidth="1"/>
    <col min="10512" max="10512" width="10.88671875" style="7" customWidth="1"/>
    <col min="10513" max="10517" width="9.6640625" style="7" customWidth="1"/>
    <col min="10518" max="10519" width="12.6640625" style="7" customWidth="1"/>
    <col min="10520" max="10520" width="15.44140625" style="7" customWidth="1"/>
    <col min="10521" max="10528" width="15.109375" style="7" customWidth="1"/>
    <col min="10529" max="10752" width="12.5546875" style="7"/>
    <col min="10753" max="10753" width="32" style="7" customWidth="1"/>
    <col min="10754" max="10764" width="9.6640625" style="7" customWidth="1"/>
    <col min="10765" max="10765" width="10" style="7" customWidth="1"/>
    <col min="10766" max="10766" width="11.5546875" style="7" customWidth="1"/>
    <col min="10767" max="10767" width="13.44140625" style="7" customWidth="1"/>
    <col min="10768" max="10768" width="10.88671875" style="7" customWidth="1"/>
    <col min="10769" max="10773" width="9.6640625" style="7" customWidth="1"/>
    <col min="10774" max="10775" width="12.6640625" style="7" customWidth="1"/>
    <col min="10776" max="10776" width="15.44140625" style="7" customWidth="1"/>
    <col min="10777" max="10784" width="15.109375" style="7" customWidth="1"/>
    <col min="10785" max="11008" width="12.5546875" style="7"/>
    <col min="11009" max="11009" width="32" style="7" customWidth="1"/>
    <col min="11010" max="11020" width="9.6640625" style="7" customWidth="1"/>
    <col min="11021" max="11021" width="10" style="7" customWidth="1"/>
    <col min="11022" max="11022" width="11.5546875" style="7" customWidth="1"/>
    <col min="11023" max="11023" width="13.44140625" style="7" customWidth="1"/>
    <col min="11024" max="11024" width="10.88671875" style="7" customWidth="1"/>
    <col min="11025" max="11029" width="9.6640625" style="7" customWidth="1"/>
    <col min="11030" max="11031" width="12.6640625" style="7" customWidth="1"/>
    <col min="11032" max="11032" width="15.44140625" style="7" customWidth="1"/>
    <col min="11033" max="11040" width="15.109375" style="7" customWidth="1"/>
    <col min="11041" max="11264" width="12.5546875" style="7"/>
    <col min="11265" max="11265" width="32" style="7" customWidth="1"/>
    <col min="11266" max="11276" width="9.6640625" style="7" customWidth="1"/>
    <col min="11277" max="11277" width="10" style="7" customWidth="1"/>
    <col min="11278" max="11278" width="11.5546875" style="7" customWidth="1"/>
    <col min="11279" max="11279" width="13.44140625" style="7" customWidth="1"/>
    <col min="11280" max="11280" width="10.88671875" style="7" customWidth="1"/>
    <col min="11281" max="11285" width="9.6640625" style="7" customWidth="1"/>
    <col min="11286" max="11287" width="12.6640625" style="7" customWidth="1"/>
    <col min="11288" max="11288" width="15.44140625" style="7" customWidth="1"/>
    <col min="11289" max="11296" width="15.109375" style="7" customWidth="1"/>
    <col min="11297" max="11520" width="12.5546875" style="7"/>
    <col min="11521" max="11521" width="32" style="7" customWidth="1"/>
    <col min="11522" max="11532" width="9.6640625" style="7" customWidth="1"/>
    <col min="11533" max="11533" width="10" style="7" customWidth="1"/>
    <col min="11534" max="11534" width="11.5546875" style="7" customWidth="1"/>
    <col min="11535" max="11535" width="13.44140625" style="7" customWidth="1"/>
    <col min="11536" max="11536" width="10.88671875" style="7" customWidth="1"/>
    <col min="11537" max="11541" width="9.6640625" style="7" customWidth="1"/>
    <col min="11542" max="11543" width="12.6640625" style="7" customWidth="1"/>
    <col min="11544" max="11544" width="15.44140625" style="7" customWidth="1"/>
    <col min="11545" max="11552" width="15.109375" style="7" customWidth="1"/>
    <col min="11553" max="11776" width="12.5546875" style="7"/>
    <col min="11777" max="11777" width="32" style="7" customWidth="1"/>
    <col min="11778" max="11788" width="9.6640625" style="7" customWidth="1"/>
    <col min="11789" max="11789" width="10" style="7" customWidth="1"/>
    <col min="11790" max="11790" width="11.5546875" style="7" customWidth="1"/>
    <col min="11791" max="11791" width="13.44140625" style="7" customWidth="1"/>
    <col min="11792" max="11792" width="10.88671875" style="7" customWidth="1"/>
    <col min="11793" max="11797" width="9.6640625" style="7" customWidth="1"/>
    <col min="11798" max="11799" width="12.6640625" style="7" customWidth="1"/>
    <col min="11800" max="11800" width="15.44140625" style="7" customWidth="1"/>
    <col min="11801" max="11808" width="15.109375" style="7" customWidth="1"/>
    <col min="11809" max="12032" width="12.5546875" style="7"/>
    <col min="12033" max="12033" width="32" style="7" customWidth="1"/>
    <col min="12034" max="12044" width="9.6640625" style="7" customWidth="1"/>
    <col min="12045" max="12045" width="10" style="7" customWidth="1"/>
    <col min="12046" max="12046" width="11.5546875" style="7" customWidth="1"/>
    <col min="12047" max="12047" width="13.44140625" style="7" customWidth="1"/>
    <col min="12048" max="12048" width="10.88671875" style="7" customWidth="1"/>
    <col min="12049" max="12053" width="9.6640625" style="7" customWidth="1"/>
    <col min="12054" max="12055" width="12.6640625" style="7" customWidth="1"/>
    <col min="12056" max="12056" width="15.44140625" style="7" customWidth="1"/>
    <col min="12057" max="12064" width="15.109375" style="7" customWidth="1"/>
    <col min="12065" max="12288" width="12.5546875" style="7"/>
    <col min="12289" max="12289" width="32" style="7" customWidth="1"/>
    <col min="12290" max="12300" width="9.6640625" style="7" customWidth="1"/>
    <col min="12301" max="12301" width="10" style="7" customWidth="1"/>
    <col min="12302" max="12302" width="11.5546875" style="7" customWidth="1"/>
    <col min="12303" max="12303" width="13.44140625" style="7" customWidth="1"/>
    <col min="12304" max="12304" width="10.88671875" style="7" customWidth="1"/>
    <col min="12305" max="12309" width="9.6640625" style="7" customWidth="1"/>
    <col min="12310" max="12311" width="12.6640625" style="7" customWidth="1"/>
    <col min="12312" max="12312" width="15.44140625" style="7" customWidth="1"/>
    <col min="12313" max="12320" width="15.109375" style="7" customWidth="1"/>
    <col min="12321" max="12544" width="12.5546875" style="7"/>
    <col min="12545" max="12545" width="32" style="7" customWidth="1"/>
    <col min="12546" max="12556" width="9.6640625" style="7" customWidth="1"/>
    <col min="12557" max="12557" width="10" style="7" customWidth="1"/>
    <col min="12558" max="12558" width="11.5546875" style="7" customWidth="1"/>
    <col min="12559" max="12559" width="13.44140625" style="7" customWidth="1"/>
    <col min="12560" max="12560" width="10.88671875" style="7" customWidth="1"/>
    <col min="12561" max="12565" width="9.6640625" style="7" customWidth="1"/>
    <col min="12566" max="12567" width="12.6640625" style="7" customWidth="1"/>
    <col min="12568" max="12568" width="15.44140625" style="7" customWidth="1"/>
    <col min="12569" max="12576" width="15.109375" style="7" customWidth="1"/>
    <col min="12577" max="12800" width="12.5546875" style="7"/>
    <col min="12801" max="12801" width="32" style="7" customWidth="1"/>
    <col min="12802" max="12812" width="9.6640625" style="7" customWidth="1"/>
    <col min="12813" max="12813" width="10" style="7" customWidth="1"/>
    <col min="12814" max="12814" width="11.5546875" style="7" customWidth="1"/>
    <col min="12815" max="12815" width="13.44140625" style="7" customWidth="1"/>
    <col min="12816" max="12816" width="10.88671875" style="7" customWidth="1"/>
    <col min="12817" max="12821" width="9.6640625" style="7" customWidth="1"/>
    <col min="12822" max="12823" width="12.6640625" style="7" customWidth="1"/>
    <col min="12824" max="12824" width="15.44140625" style="7" customWidth="1"/>
    <col min="12825" max="12832" width="15.109375" style="7" customWidth="1"/>
    <col min="12833" max="13056" width="12.5546875" style="7"/>
    <col min="13057" max="13057" width="32" style="7" customWidth="1"/>
    <col min="13058" max="13068" width="9.6640625" style="7" customWidth="1"/>
    <col min="13069" max="13069" width="10" style="7" customWidth="1"/>
    <col min="13070" max="13070" width="11.5546875" style="7" customWidth="1"/>
    <col min="13071" max="13071" width="13.44140625" style="7" customWidth="1"/>
    <col min="13072" max="13072" width="10.88671875" style="7" customWidth="1"/>
    <col min="13073" max="13077" width="9.6640625" style="7" customWidth="1"/>
    <col min="13078" max="13079" width="12.6640625" style="7" customWidth="1"/>
    <col min="13080" max="13080" width="15.44140625" style="7" customWidth="1"/>
    <col min="13081" max="13088" width="15.109375" style="7" customWidth="1"/>
    <col min="13089" max="13312" width="12.5546875" style="7"/>
    <col min="13313" max="13313" width="32" style="7" customWidth="1"/>
    <col min="13314" max="13324" width="9.6640625" style="7" customWidth="1"/>
    <col min="13325" max="13325" width="10" style="7" customWidth="1"/>
    <col min="13326" max="13326" width="11.5546875" style="7" customWidth="1"/>
    <col min="13327" max="13327" width="13.44140625" style="7" customWidth="1"/>
    <col min="13328" max="13328" width="10.88671875" style="7" customWidth="1"/>
    <col min="13329" max="13333" width="9.6640625" style="7" customWidth="1"/>
    <col min="13334" max="13335" width="12.6640625" style="7" customWidth="1"/>
    <col min="13336" max="13336" width="15.44140625" style="7" customWidth="1"/>
    <col min="13337" max="13344" width="15.109375" style="7" customWidth="1"/>
    <col min="13345" max="13568" width="12.5546875" style="7"/>
    <col min="13569" max="13569" width="32" style="7" customWidth="1"/>
    <col min="13570" max="13580" width="9.6640625" style="7" customWidth="1"/>
    <col min="13581" max="13581" width="10" style="7" customWidth="1"/>
    <col min="13582" max="13582" width="11.5546875" style="7" customWidth="1"/>
    <col min="13583" max="13583" width="13.44140625" style="7" customWidth="1"/>
    <col min="13584" max="13584" width="10.88671875" style="7" customWidth="1"/>
    <col min="13585" max="13589" width="9.6640625" style="7" customWidth="1"/>
    <col min="13590" max="13591" width="12.6640625" style="7" customWidth="1"/>
    <col min="13592" max="13592" width="15.44140625" style="7" customWidth="1"/>
    <col min="13593" max="13600" width="15.109375" style="7" customWidth="1"/>
    <col min="13601" max="13824" width="12.5546875" style="7"/>
    <col min="13825" max="13825" width="32" style="7" customWidth="1"/>
    <col min="13826" max="13836" width="9.6640625" style="7" customWidth="1"/>
    <col min="13837" max="13837" width="10" style="7" customWidth="1"/>
    <col min="13838" max="13838" width="11.5546875" style="7" customWidth="1"/>
    <col min="13839" max="13839" width="13.44140625" style="7" customWidth="1"/>
    <col min="13840" max="13840" width="10.88671875" style="7" customWidth="1"/>
    <col min="13841" max="13845" width="9.6640625" style="7" customWidth="1"/>
    <col min="13846" max="13847" width="12.6640625" style="7" customWidth="1"/>
    <col min="13848" max="13848" width="15.44140625" style="7" customWidth="1"/>
    <col min="13849" max="13856" width="15.109375" style="7" customWidth="1"/>
    <col min="13857" max="14080" width="12.5546875" style="7"/>
    <col min="14081" max="14081" width="32" style="7" customWidth="1"/>
    <col min="14082" max="14092" width="9.6640625" style="7" customWidth="1"/>
    <col min="14093" max="14093" width="10" style="7" customWidth="1"/>
    <col min="14094" max="14094" width="11.5546875" style="7" customWidth="1"/>
    <col min="14095" max="14095" width="13.44140625" style="7" customWidth="1"/>
    <col min="14096" max="14096" width="10.88671875" style="7" customWidth="1"/>
    <col min="14097" max="14101" width="9.6640625" style="7" customWidth="1"/>
    <col min="14102" max="14103" width="12.6640625" style="7" customWidth="1"/>
    <col min="14104" max="14104" width="15.44140625" style="7" customWidth="1"/>
    <col min="14105" max="14112" width="15.109375" style="7" customWidth="1"/>
    <col min="14113" max="14336" width="12.5546875" style="7"/>
    <col min="14337" max="14337" width="32" style="7" customWidth="1"/>
    <col min="14338" max="14348" width="9.6640625" style="7" customWidth="1"/>
    <col min="14349" max="14349" width="10" style="7" customWidth="1"/>
    <col min="14350" max="14350" width="11.5546875" style="7" customWidth="1"/>
    <col min="14351" max="14351" width="13.44140625" style="7" customWidth="1"/>
    <col min="14352" max="14352" width="10.88671875" style="7" customWidth="1"/>
    <col min="14353" max="14357" width="9.6640625" style="7" customWidth="1"/>
    <col min="14358" max="14359" width="12.6640625" style="7" customWidth="1"/>
    <col min="14360" max="14360" width="15.44140625" style="7" customWidth="1"/>
    <col min="14361" max="14368" width="15.109375" style="7" customWidth="1"/>
    <col min="14369" max="14592" width="12.5546875" style="7"/>
    <col min="14593" max="14593" width="32" style="7" customWidth="1"/>
    <col min="14594" max="14604" width="9.6640625" style="7" customWidth="1"/>
    <col min="14605" max="14605" width="10" style="7" customWidth="1"/>
    <col min="14606" max="14606" width="11.5546875" style="7" customWidth="1"/>
    <col min="14607" max="14607" width="13.44140625" style="7" customWidth="1"/>
    <col min="14608" max="14608" width="10.88671875" style="7" customWidth="1"/>
    <col min="14609" max="14613" width="9.6640625" style="7" customWidth="1"/>
    <col min="14614" max="14615" width="12.6640625" style="7" customWidth="1"/>
    <col min="14616" max="14616" width="15.44140625" style="7" customWidth="1"/>
    <col min="14617" max="14624" width="15.109375" style="7" customWidth="1"/>
    <col min="14625" max="14848" width="12.5546875" style="7"/>
    <col min="14849" max="14849" width="32" style="7" customWidth="1"/>
    <col min="14850" max="14860" width="9.6640625" style="7" customWidth="1"/>
    <col min="14861" max="14861" width="10" style="7" customWidth="1"/>
    <col min="14862" max="14862" width="11.5546875" style="7" customWidth="1"/>
    <col min="14863" max="14863" width="13.44140625" style="7" customWidth="1"/>
    <col min="14864" max="14864" width="10.88671875" style="7" customWidth="1"/>
    <col min="14865" max="14869" width="9.6640625" style="7" customWidth="1"/>
    <col min="14870" max="14871" width="12.6640625" style="7" customWidth="1"/>
    <col min="14872" max="14872" width="15.44140625" style="7" customWidth="1"/>
    <col min="14873" max="14880" width="15.109375" style="7" customWidth="1"/>
    <col min="14881" max="15104" width="12.5546875" style="7"/>
    <col min="15105" max="15105" width="32" style="7" customWidth="1"/>
    <col min="15106" max="15116" width="9.6640625" style="7" customWidth="1"/>
    <col min="15117" max="15117" width="10" style="7" customWidth="1"/>
    <col min="15118" max="15118" width="11.5546875" style="7" customWidth="1"/>
    <col min="15119" max="15119" width="13.44140625" style="7" customWidth="1"/>
    <col min="15120" max="15120" width="10.88671875" style="7" customWidth="1"/>
    <col min="15121" max="15125" width="9.6640625" style="7" customWidth="1"/>
    <col min="15126" max="15127" width="12.6640625" style="7" customWidth="1"/>
    <col min="15128" max="15128" width="15.44140625" style="7" customWidth="1"/>
    <col min="15129" max="15136" width="15.109375" style="7" customWidth="1"/>
    <col min="15137" max="15360" width="12.5546875" style="7"/>
    <col min="15361" max="15361" width="32" style="7" customWidth="1"/>
    <col min="15362" max="15372" width="9.6640625" style="7" customWidth="1"/>
    <col min="15373" max="15373" width="10" style="7" customWidth="1"/>
    <col min="15374" max="15374" width="11.5546875" style="7" customWidth="1"/>
    <col min="15375" max="15375" width="13.44140625" style="7" customWidth="1"/>
    <col min="15376" max="15376" width="10.88671875" style="7" customWidth="1"/>
    <col min="15377" max="15381" width="9.6640625" style="7" customWidth="1"/>
    <col min="15382" max="15383" width="12.6640625" style="7" customWidth="1"/>
    <col min="15384" max="15384" width="15.44140625" style="7" customWidth="1"/>
    <col min="15385" max="15392" width="15.109375" style="7" customWidth="1"/>
    <col min="15393" max="15616" width="12.5546875" style="7"/>
    <col min="15617" max="15617" width="32" style="7" customWidth="1"/>
    <col min="15618" max="15628" width="9.6640625" style="7" customWidth="1"/>
    <col min="15629" max="15629" width="10" style="7" customWidth="1"/>
    <col min="15630" max="15630" width="11.5546875" style="7" customWidth="1"/>
    <col min="15631" max="15631" width="13.44140625" style="7" customWidth="1"/>
    <col min="15632" max="15632" width="10.88671875" style="7" customWidth="1"/>
    <col min="15633" max="15637" width="9.6640625" style="7" customWidth="1"/>
    <col min="15638" max="15639" width="12.6640625" style="7" customWidth="1"/>
    <col min="15640" max="15640" width="15.44140625" style="7" customWidth="1"/>
    <col min="15641" max="15648" width="15.109375" style="7" customWidth="1"/>
    <col min="15649" max="15872" width="12.5546875" style="7"/>
    <col min="15873" max="15873" width="32" style="7" customWidth="1"/>
    <col min="15874" max="15884" width="9.6640625" style="7" customWidth="1"/>
    <col min="15885" max="15885" width="10" style="7" customWidth="1"/>
    <col min="15886" max="15886" width="11.5546875" style="7" customWidth="1"/>
    <col min="15887" max="15887" width="13.44140625" style="7" customWidth="1"/>
    <col min="15888" max="15888" width="10.88671875" style="7" customWidth="1"/>
    <col min="15889" max="15893" width="9.6640625" style="7" customWidth="1"/>
    <col min="15894" max="15895" width="12.6640625" style="7" customWidth="1"/>
    <col min="15896" max="15896" width="15.44140625" style="7" customWidth="1"/>
    <col min="15897" max="15904" width="15.109375" style="7" customWidth="1"/>
    <col min="15905" max="16128" width="12.5546875" style="7"/>
    <col min="16129" max="16129" width="32" style="7" customWidth="1"/>
    <col min="16130" max="16140" width="9.6640625" style="7" customWidth="1"/>
    <col min="16141" max="16141" width="10" style="7" customWidth="1"/>
    <col min="16142" max="16142" width="11.5546875" style="7" customWidth="1"/>
    <col min="16143" max="16143" width="13.44140625" style="7" customWidth="1"/>
    <col min="16144" max="16144" width="10.88671875" style="7" customWidth="1"/>
    <col min="16145" max="16149" width="9.6640625" style="7" customWidth="1"/>
    <col min="16150" max="16151" width="12.6640625" style="7" customWidth="1"/>
    <col min="16152" max="16152" width="15.44140625" style="7" customWidth="1"/>
    <col min="16153" max="16160" width="15.109375" style="7" customWidth="1"/>
    <col min="16161" max="16384" width="12.5546875" style="7"/>
  </cols>
  <sheetData>
    <row r="1" spans="1:26" ht="18" customHeight="1">
      <c r="A1" s="1203" t="s">
        <v>1065</v>
      </c>
    </row>
    <row r="2" spans="1:26" ht="24.75" customHeight="1">
      <c r="A2" s="3" t="s">
        <v>871</v>
      </c>
      <c r="B2" s="3"/>
      <c r="C2" s="3"/>
      <c r="D2" s="3"/>
      <c r="E2" s="3"/>
      <c r="F2" s="3"/>
      <c r="G2" s="3"/>
      <c r="H2" s="3"/>
      <c r="I2" s="3"/>
      <c r="J2" s="3"/>
      <c r="K2" s="3"/>
      <c r="L2" s="3"/>
      <c r="M2" s="3"/>
      <c r="N2" s="3"/>
      <c r="O2" s="3"/>
      <c r="P2" s="3"/>
      <c r="Q2" s="3"/>
      <c r="R2" s="3"/>
      <c r="S2" s="3"/>
      <c r="T2" s="3"/>
      <c r="U2" s="3"/>
      <c r="V2" s="3"/>
      <c r="W2" s="3"/>
      <c r="X2" s="3"/>
    </row>
    <row r="3" spans="1:26" ht="26.25" customHeight="1">
      <c r="A3" s="100">
        <v>45169</v>
      </c>
      <c r="B3" s="872"/>
      <c r="C3" s="873"/>
      <c r="D3" s="873"/>
      <c r="E3" s="873"/>
      <c r="F3" s="873"/>
      <c r="G3" s="873"/>
      <c r="H3" s="873"/>
      <c r="I3" s="873"/>
      <c r="J3" s="873"/>
      <c r="K3" s="873"/>
      <c r="L3" s="873"/>
      <c r="M3" s="873"/>
      <c r="N3" s="873"/>
      <c r="O3" s="873"/>
      <c r="P3" s="873"/>
      <c r="Q3" s="873"/>
      <c r="R3" s="873"/>
      <c r="S3" s="873"/>
      <c r="T3" s="873"/>
      <c r="U3" s="873"/>
      <c r="V3" s="873"/>
      <c r="W3" s="873"/>
      <c r="X3" s="873"/>
    </row>
    <row r="4" spans="1:26" ht="23.25" customHeight="1">
      <c r="A4" s="519" t="s">
        <v>71</v>
      </c>
      <c r="B4" s="519"/>
      <c r="C4" s="519"/>
      <c r="D4" s="519"/>
      <c r="E4" s="519"/>
      <c r="F4" s="519"/>
      <c r="G4" s="519"/>
      <c r="H4" s="519"/>
      <c r="I4" s="519"/>
      <c r="J4" s="519"/>
      <c r="K4" s="519"/>
      <c r="L4" s="519"/>
      <c r="M4" s="519"/>
      <c r="N4" s="519"/>
      <c r="O4" s="519"/>
      <c r="P4" s="519"/>
      <c r="Q4" s="519"/>
      <c r="R4" s="519"/>
      <c r="S4" s="519"/>
      <c r="T4" s="519"/>
      <c r="U4" s="519"/>
      <c r="V4" s="519"/>
      <c r="W4" s="519"/>
      <c r="X4" s="519"/>
    </row>
    <row r="5" spans="1:26" ht="9" customHeight="1" thickBot="1">
      <c r="A5" s="130"/>
      <c r="B5" s="130"/>
      <c r="C5" s="130"/>
      <c r="D5" s="130"/>
      <c r="E5" s="130"/>
      <c r="F5" s="130"/>
      <c r="G5" s="130"/>
      <c r="H5" s="130"/>
      <c r="I5" s="130"/>
      <c r="J5" s="130"/>
      <c r="K5" s="130"/>
      <c r="L5" s="130"/>
      <c r="M5" s="130"/>
      <c r="N5" s="130"/>
      <c r="O5" s="130"/>
      <c r="P5" s="130"/>
      <c r="Q5" s="130"/>
      <c r="R5" s="130"/>
      <c r="S5" s="130"/>
      <c r="T5" s="130"/>
      <c r="U5" s="130"/>
      <c r="V5" s="130"/>
      <c r="W5" s="130"/>
      <c r="X5" s="130"/>
    </row>
    <row r="6" spans="1:26" s="8" customFormat="1" ht="12.75" customHeight="1">
      <c r="A6" s="715"/>
      <c r="B6" s="715"/>
      <c r="C6" s="715"/>
      <c r="D6" s="715"/>
      <c r="E6" s="715"/>
      <c r="F6" s="715"/>
      <c r="G6" s="715"/>
      <c r="H6" s="715"/>
      <c r="I6" s="715"/>
      <c r="J6" s="715"/>
      <c r="K6" s="715"/>
      <c r="L6" s="715"/>
      <c r="M6" s="715"/>
      <c r="N6" s="715"/>
      <c r="O6" s="715"/>
      <c r="P6" s="715"/>
      <c r="Q6" s="715"/>
      <c r="R6" s="715"/>
      <c r="S6" s="715"/>
      <c r="T6" s="715"/>
      <c r="U6" s="715"/>
      <c r="V6" s="715"/>
      <c r="W6" s="715"/>
      <c r="X6" s="874" t="s">
        <v>872</v>
      </c>
    </row>
    <row r="7" spans="1:26" s="8" customFormat="1" ht="15.6">
      <c r="A7" s="718"/>
      <c r="B7" s="875" t="s">
        <v>873</v>
      </c>
      <c r="C7" s="875"/>
      <c r="D7" s="875"/>
      <c r="E7" s="875"/>
      <c r="F7" s="875"/>
      <c r="G7" s="875"/>
      <c r="H7" s="875"/>
      <c r="I7" s="875"/>
      <c r="J7" s="875"/>
      <c r="K7" s="875"/>
      <c r="L7" s="875"/>
      <c r="M7" s="875"/>
      <c r="N7" s="875"/>
      <c r="O7" s="875"/>
      <c r="P7" s="875"/>
      <c r="Q7" s="875"/>
      <c r="R7" s="875"/>
      <c r="S7" s="875"/>
      <c r="T7" s="875"/>
      <c r="U7" s="875"/>
      <c r="V7" s="875"/>
      <c r="W7" s="875"/>
      <c r="X7" s="876"/>
    </row>
    <row r="8" spans="1:26" s="8" customFormat="1" ht="25.2" customHeight="1">
      <c r="A8" s="722"/>
      <c r="B8" s="877"/>
      <c r="C8" s="877"/>
      <c r="D8" s="877"/>
      <c r="E8" s="877"/>
      <c r="F8" s="877"/>
      <c r="G8" s="877"/>
      <c r="H8" s="877"/>
      <c r="I8" s="877"/>
      <c r="J8" s="877"/>
      <c r="K8" s="877"/>
      <c r="L8" s="877"/>
      <c r="M8" s="877"/>
      <c r="N8" s="877"/>
      <c r="O8" s="877"/>
      <c r="P8" s="877"/>
      <c r="Q8" s="877"/>
      <c r="R8" s="877"/>
      <c r="S8" s="877"/>
      <c r="T8" s="877"/>
      <c r="U8" s="877"/>
      <c r="V8" s="878" t="s">
        <v>874</v>
      </c>
      <c r="W8" s="878" t="s">
        <v>875</v>
      </c>
      <c r="X8" s="876"/>
    </row>
    <row r="9" spans="1:26" s="8" customFormat="1" ht="18" customHeight="1">
      <c r="A9" s="879" t="s">
        <v>722</v>
      </c>
      <c r="B9" s="880" t="s">
        <v>876</v>
      </c>
      <c r="C9" s="880"/>
      <c r="D9" s="880"/>
      <c r="E9" s="880"/>
      <c r="F9" s="880"/>
      <c r="G9" s="880"/>
      <c r="H9" s="880"/>
      <c r="I9" s="880"/>
      <c r="J9" s="880"/>
      <c r="K9" s="880"/>
      <c r="L9" s="880"/>
      <c r="M9" s="881" t="s">
        <v>877</v>
      </c>
      <c r="N9" s="881" t="s">
        <v>878</v>
      </c>
      <c r="O9" s="881" t="s">
        <v>879</v>
      </c>
      <c r="P9" s="881" t="s">
        <v>880</v>
      </c>
      <c r="Q9" s="880" t="s">
        <v>881</v>
      </c>
      <c r="R9" s="880"/>
      <c r="S9" s="880"/>
      <c r="T9" s="880"/>
      <c r="U9" s="880"/>
      <c r="V9" s="878"/>
      <c r="W9" s="878"/>
      <c r="X9" s="876"/>
    </row>
    <row r="10" spans="1:26" s="8" customFormat="1" ht="18" customHeight="1">
      <c r="A10" s="718"/>
      <c r="B10" s="882"/>
      <c r="C10" s="882"/>
      <c r="D10" s="882"/>
      <c r="E10" s="882"/>
      <c r="F10" s="882"/>
      <c r="G10" s="882"/>
      <c r="H10" s="882"/>
      <c r="I10" s="882"/>
      <c r="J10" s="882"/>
      <c r="K10" s="882"/>
      <c r="L10" s="882"/>
      <c r="M10" s="881"/>
      <c r="N10" s="881"/>
      <c r="O10" s="881"/>
      <c r="P10" s="881"/>
      <c r="Q10" s="882"/>
      <c r="R10" s="882"/>
      <c r="S10" s="882"/>
      <c r="T10" s="882"/>
      <c r="U10" s="882"/>
      <c r="V10" s="878"/>
      <c r="W10" s="878"/>
      <c r="X10" s="876"/>
    </row>
    <row r="11" spans="1:26" s="8" customFormat="1" ht="21" customHeight="1" thickBot="1">
      <c r="A11" s="883"/>
      <c r="B11" s="884">
        <v>0</v>
      </c>
      <c r="C11" s="884">
        <v>0.2</v>
      </c>
      <c r="D11" s="884">
        <v>0.25</v>
      </c>
      <c r="E11" s="884">
        <v>0.5</v>
      </c>
      <c r="F11" s="884">
        <v>0.75</v>
      </c>
      <c r="G11" s="884">
        <v>1</v>
      </c>
      <c r="H11" s="884">
        <v>1.25</v>
      </c>
      <c r="I11" s="884">
        <v>1.5</v>
      </c>
      <c r="J11" s="884">
        <v>1.75</v>
      </c>
      <c r="K11" s="884">
        <v>2</v>
      </c>
      <c r="L11" s="884">
        <v>2.5</v>
      </c>
      <c r="M11" s="885"/>
      <c r="N11" s="885"/>
      <c r="O11" s="885"/>
      <c r="P11" s="885"/>
      <c r="Q11" s="884">
        <v>3</v>
      </c>
      <c r="R11" s="884">
        <v>4</v>
      </c>
      <c r="S11" s="884">
        <v>5</v>
      </c>
      <c r="T11" s="884">
        <v>7.5</v>
      </c>
      <c r="U11" s="884">
        <v>10</v>
      </c>
      <c r="V11" s="886"/>
      <c r="W11" s="886"/>
      <c r="X11" s="887"/>
    </row>
    <row r="12" spans="1:26" ht="9" customHeight="1">
      <c r="A12" s="738"/>
      <c r="B12" s="888"/>
      <c r="C12" s="888"/>
      <c r="D12" s="888"/>
      <c r="E12" s="888"/>
      <c r="F12" s="888"/>
      <c r="G12" s="888"/>
      <c r="H12" s="888"/>
      <c r="I12" s="888"/>
      <c r="J12" s="888"/>
      <c r="K12" s="888"/>
      <c r="L12" s="888"/>
      <c r="M12" s="888"/>
      <c r="N12" s="888"/>
      <c r="O12" s="888"/>
      <c r="P12" s="888"/>
      <c r="Q12" s="888"/>
      <c r="R12" s="888"/>
      <c r="S12" s="888"/>
      <c r="T12" s="888"/>
      <c r="U12" s="888"/>
      <c r="V12" s="888"/>
      <c r="W12" s="888"/>
      <c r="X12" s="888"/>
    </row>
    <row r="13" spans="1:26" ht="20.100000000000001" customHeight="1">
      <c r="A13" s="85" t="s">
        <v>28</v>
      </c>
      <c r="B13" s="889">
        <v>0</v>
      </c>
      <c r="C13" s="889">
        <v>14023.89</v>
      </c>
      <c r="D13" s="889">
        <v>0</v>
      </c>
      <c r="E13" s="889">
        <v>12686.87</v>
      </c>
      <c r="F13" s="889">
        <v>441.61</v>
      </c>
      <c r="G13" s="889">
        <v>1850679.22</v>
      </c>
      <c r="H13" s="889">
        <v>0</v>
      </c>
      <c r="I13" s="889">
        <v>405442.46</v>
      </c>
      <c r="J13" s="889">
        <v>61799.78</v>
      </c>
      <c r="K13" s="889">
        <v>1580.87</v>
      </c>
      <c r="L13" s="889">
        <v>679085.65</v>
      </c>
      <c r="M13" s="889">
        <v>0</v>
      </c>
      <c r="N13" s="889">
        <v>0</v>
      </c>
      <c r="O13" s="889">
        <v>0</v>
      </c>
      <c r="P13" s="889">
        <v>0</v>
      </c>
      <c r="Q13" s="889">
        <v>0</v>
      </c>
      <c r="R13" s="889">
        <v>816.97</v>
      </c>
      <c r="S13" s="889">
        <v>0</v>
      </c>
      <c r="T13" s="889">
        <v>0</v>
      </c>
      <c r="U13" s="889">
        <v>0</v>
      </c>
      <c r="V13" s="890">
        <v>3026557.3200000003</v>
      </c>
      <c r="W13" s="890">
        <v>15207.7</v>
      </c>
      <c r="X13" s="890">
        <v>3011349.62</v>
      </c>
      <c r="Y13" s="891"/>
      <c r="Z13" s="541"/>
    </row>
    <row r="14" spans="1:26" ht="20.100000000000001" customHeight="1">
      <c r="A14" s="85" t="s">
        <v>29</v>
      </c>
      <c r="B14" s="889">
        <v>0</v>
      </c>
      <c r="C14" s="889">
        <v>3613.78</v>
      </c>
      <c r="D14" s="889">
        <v>0</v>
      </c>
      <c r="E14" s="889">
        <v>24981.83</v>
      </c>
      <c r="F14" s="889">
        <v>0</v>
      </c>
      <c r="G14" s="889">
        <v>3644170.3400000003</v>
      </c>
      <c r="H14" s="889">
        <v>0</v>
      </c>
      <c r="I14" s="889">
        <v>1991.36</v>
      </c>
      <c r="J14" s="889">
        <v>84819.25</v>
      </c>
      <c r="K14" s="889">
        <v>0</v>
      </c>
      <c r="L14" s="889">
        <v>304.86</v>
      </c>
      <c r="M14" s="889">
        <v>0</v>
      </c>
      <c r="N14" s="889">
        <v>0</v>
      </c>
      <c r="O14" s="889">
        <v>0</v>
      </c>
      <c r="P14" s="889">
        <v>0</v>
      </c>
      <c r="Q14" s="889">
        <v>0</v>
      </c>
      <c r="R14" s="889">
        <v>0</v>
      </c>
      <c r="S14" s="889">
        <v>0</v>
      </c>
      <c r="T14" s="889">
        <v>0</v>
      </c>
      <c r="U14" s="889">
        <v>0</v>
      </c>
      <c r="V14" s="890">
        <v>3759881.42</v>
      </c>
      <c r="W14" s="890">
        <v>66604.67</v>
      </c>
      <c r="X14" s="890">
        <v>3693276.75</v>
      </c>
      <c r="Y14" s="891"/>
      <c r="Z14" s="541"/>
    </row>
    <row r="15" spans="1:26" ht="20.100000000000001" customHeight="1">
      <c r="A15" s="85" t="s">
        <v>30</v>
      </c>
      <c r="B15" s="889">
        <v>0</v>
      </c>
      <c r="C15" s="889">
        <v>12480.65</v>
      </c>
      <c r="D15" s="889">
        <v>0</v>
      </c>
      <c r="E15" s="889">
        <v>0.77</v>
      </c>
      <c r="F15" s="889">
        <v>0</v>
      </c>
      <c r="G15" s="889">
        <v>2157953.1199999996</v>
      </c>
      <c r="H15" s="889">
        <v>0</v>
      </c>
      <c r="I15" s="889">
        <v>6370.5</v>
      </c>
      <c r="J15" s="889">
        <v>62369.62</v>
      </c>
      <c r="K15" s="889">
        <v>0</v>
      </c>
      <c r="L15" s="889">
        <v>79.25</v>
      </c>
      <c r="M15" s="889">
        <v>0</v>
      </c>
      <c r="N15" s="889">
        <v>0</v>
      </c>
      <c r="O15" s="889">
        <v>0</v>
      </c>
      <c r="P15" s="889">
        <v>0</v>
      </c>
      <c r="Q15" s="889">
        <v>150.19</v>
      </c>
      <c r="R15" s="889">
        <v>0</v>
      </c>
      <c r="S15" s="889">
        <v>0</v>
      </c>
      <c r="T15" s="889">
        <v>0</v>
      </c>
      <c r="U15" s="889">
        <v>0</v>
      </c>
      <c r="V15" s="890">
        <v>2239404.0999999996</v>
      </c>
      <c r="W15" s="890">
        <v>34964.25</v>
      </c>
      <c r="X15" s="890">
        <v>2204439.8499999996</v>
      </c>
      <c r="Y15" s="891"/>
      <c r="Z15" s="541"/>
    </row>
    <row r="16" spans="1:26" ht="20.100000000000001" customHeight="1">
      <c r="A16" s="85" t="s">
        <v>31</v>
      </c>
      <c r="B16" s="889">
        <v>0</v>
      </c>
      <c r="C16" s="889">
        <v>26758.82</v>
      </c>
      <c r="D16" s="889">
        <v>0</v>
      </c>
      <c r="E16" s="889">
        <v>103895.03</v>
      </c>
      <c r="F16" s="889">
        <v>18051.47</v>
      </c>
      <c r="G16" s="889">
        <v>923452.1</v>
      </c>
      <c r="H16" s="889">
        <v>0</v>
      </c>
      <c r="I16" s="889">
        <v>29838.239999999998</v>
      </c>
      <c r="J16" s="889">
        <v>47626.48</v>
      </c>
      <c r="K16" s="889">
        <v>0</v>
      </c>
      <c r="L16" s="889">
        <v>0</v>
      </c>
      <c r="M16" s="889">
        <v>0</v>
      </c>
      <c r="N16" s="889">
        <v>0</v>
      </c>
      <c r="O16" s="889">
        <v>0</v>
      </c>
      <c r="P16" s="889">
        <v>0</v>
      </c>
      <c r="Q16" s="889">
        <v>0</v>
      </c>
      <c r="R16" s="889">
        <v>0</v>
      </c>
      <c r="S16" s="889">
        <v>0</v>
      </c>
      <c r="T16" s="889">
        <v>0</v>
      </c>
      <c r="U16" s="889">
        <v>0</v>
      </c>
      <c r="V16" s="890">
        <v>1149622.1399999999</v>
      </c>
      <c r="W16" s="890">
        <v>58578.07</v>
      </c>
      <c r="X16" s="890">
        <v>1091044.0699999998</v>
      </c>
      <c r="Y16" s="891"/>
      <c r="Z16" s="541"/>
    </row>
    <row r="17" spans="1:26" ht="20.100000000000001" customHeight="1">
      <c r="A17" s="85" t="s">
        <v>32</v>
      </c>
      <c r="B17" s="889">
        <v>0</v>
      </c>
      <c r="C17" s="889">
        <v>6824.37</v>
      </c>
      <c r="D17" s="889">
        <v>0</v>
      </c>
      <c r="E17" s="889">
        <v>373.49</v>
      </c>
      <c r="F17" s="889">
        <v>0</v>
      </c>
      <c r="G17" s="889">
        <v>305616.52999999997</v>
      </c>
      <c r="H17" s="889">
        <v>0</v>
      </c>
      <c r="I17" s="889">
        <v>2191.19</v>
      </c>
      <c r="J17" s="889">
        <v>4601.1499999999996</v>
      </c>
      <c r="K17" s="889">
        <v>0</v>
      </c>
      <c r="L17" s="889">
        <v>18041.650000000001</v>
      </c>
      <c r="M17" s="889">
        <v>0</v>
      </c>
      <c r="N17" s="889">
        <v>0</v>
      </c>
      <c r="O17" s="889">
        <v>0</v>
      </c>
      <c r="P17" s="889">
        <v>0</v>
      </c>
      <c r="Q17" s="889">
        <v>0</v>
      </c>
      <c r="R17" s="889">
        <v>0</v>
      </c>
      <c r="S17" s="889">
        <v>0</v>
      </c>
      <c r="T17" s="889">
        <v>0</v>
      </c>
      <c r="U17" s="889">
        <v>0</v>
      </c>
      <c r="V17" s="890">
        <v>337648.38</v>
      </c>
      <c r="W17" s="890">
        <v>0</v>
      </c>
      <c r="X17" s="890">
        <v>337648.38</v>
      </c>
      <c r="Y17" s="891"/>
      <c r="Z17" s="541"/>
    </row>
    <row r="18" spans="1:26" ht="20.100000000000001" customHeight="1">
      <c r="A18" s="21" t="s">
        <v>33</v>
      </c>
      <c r="B18" s="889">
        <v>0</v>
      </c>
      <c r="C18" s="889">
        <v>27298.240000000002</v>
      </c>
      <c r="D18" s="889">
        <v>0</v>
      </c>
      <c r="E18" s="889">
        <v>6256.03</v>
      </c>
      <c r="F18" s="889">
        <v>0</v>
      </c>
      <c r="G18" s="889">
        <v>1262815.29</v>
      </c>
      <c r="H18" s="889">
        <v>0</v>
      </c>
      <c r="I18" s="889">
        <v>664191.62</v>
      </c>
      <c r="J18" s="889">
        <v>19075.55</v>
      </c>
      <c r="K18" s="889">
        <v>0</v>
      </c>
      <c r="L18" s="889">
        <v>0</v>
      </c>
      <c r="M18" s="889">
        <v>0</v>
      </c>
      <c r="N18" s="889">
        <v>0</v>
      </c>
      <c r="O18" s="889">
        <v>0</v>
      </c>
      <c r="P18" s="889">
        <v>0</v>
      </c>
      <c r="Q18" s="889">
        <v>0</v>
      </c>
      <c r="R18" s="889">
        <v>0</v>
      </c>
      <c r="S18" s="889">
        <v>0</v>
      </c>
      <c r="T18" s="889">
        <v>0</v>
      </c>
      <c r="U18" s="889">
        <v>0</v>
      </c>
      <c r="V18" s="890">
        <v>1979636.7300000002</v>
      </c>
      <c r="W18" s="890">
        <v>5472.01</v>
      </c>
      <c r="X18" s="890">
        <v>1974164.7200000002</v>
      </c>
      <c r="Y18" s="891"/>
      <c r="Z18" s="541"/>
    </row>
    <row r="19" spans="1:26" ht="20.100000000000001" customHeight="1">
      <c r="A19" s="85" t="s">
        <v>34</v>
      </c>
      <c r="B19" s="889">
        <v>0</v>
      </c>
      <c r="C19" s="889">
        <v>11167.13</v>
      </c>
      <c r="D19" s="889">
        <v>0</v>
      </c>
      <c r="E19" s="889">
        <v>0</v>
      </c>
      <c r="F19" s="889">
        <v>0</v>
      </c>
      <c r="G19" s="889">
        <v>1185894.8900000001</v>
      </c>
      <c r="H19" s="889">
        <v>0</v>
      </c>
      <c r="I19" s="889">
        <v>3278.7</v>
      </c>
      <c r="J19" s="889">
        <v>0</v>
      </c>
      <c r="K19" s="889">
        <v>0</v>
      </c>
      <c r="L19" s="889">
        <v>282100.44</v>
      </c>
      <c r="M19" s="889">
        <v>0</v>
      </c>
      <c r="N19" s="889">
        <v>0</v>
      </c>
      <c r="O19" s="889">
        <v>0</v>
      </c>
      <c r="P19" s="889">
        <v>0</v>
      </c>
      <c r="Q19" s="889">
        <v>0</v>
      </c>
      <c r="R19" s="889">
        <v>18240</v>
      </c>
      <c r="S19" s="889">
        <v>0</v>
      </c>
      <c r="T19" s="889">
        <v>0</v>
      </c>
      <c r="U19" s="889">
        <v>0</v>
      </c>
      <c r="V19" s="890">
        <v>1500681.16</v>
      </c>
      <c r="W19" s="890">
        <v>3876.25</v>
      </c>
      <c r="X19" s="890">
        <v>1496804.91</v>
      </c>
      <c r="Y19" s="891"/>
      <c r="Z19" s="541"/>
    </row>
    <row r="20" spans="1:26" ht="20.100000000000001" customHeight="1">
      <c r="A20" s="85" t="s">
        <v>35</v>
      </c>
      <c r="B20" s="889">
        <v>0</v>
      </c>
      <c r="C20" s="889">
        <v>8602.9599999999991</v>
      </c>
      <c r="D20" s="889">
        <v>0</v>
      </c>
      <c r="E20" s="889">
        <v>50.39</v>
      </c>
      <c r="F20" s="889">
        <v>0</v>
      </c>
      <c r="G20" s="889">
        <v>599963.55999999994</v>
      </c>
      <c r="H20" s="889">
        <v>0</v>
      </c>
      <c r="I20" s="889">
        <v>2665.6800000000003</v>
      </c>
      <c r="J20" s="889">
        <v>4465.6099999999997</v>
      </c>
      <c r="K20" s="889">
        <v>0</v>
      </c>
      <c r="L20" s="889">
        <v>1524.2</v>
      </c>
      <c r="M20" s="889">
        <v>0</v>
      </c>
      <c r="N20" s="889">
        <v>0</v>
      </c>
      <c r="O20" s="889">
        <v>0</v>
      </c>
      <c r="P20" s="889">
        <v>0</v>
      </c>
      <c r="Q20" s="889">
        <v>0</v>
      </c>
      <c r="R20" s="889">
        <v>0</v>
      </c>
      <c r="S20" s="889">
        <v>0</v>
      </c>
      <c r="T20" s="889">
        <v>0</v>
      </c>
      <c r="U20" s="889">
        <v>0</v>
      </c>
      <c r="V20" s="890">
        <v>617272.39999999991</v>
      </c>
      <c r="W20" s="890">
        <v>0</v>
      </c>
      <c r="X20" s="890">
        <v>617272.39999999991</v>
      </c>
      <c r="Y20" s="891"/>
      <c r="Z20" s="541"/>
    </row>
    <row r="21" spans="1:26" ht="20.100000000000001" customHeight="1">
      <c r="A21" s="85" t="s">
        <v>36</v>
      </c>
      <c r="B21" s="889">
        <v>0</v>
      </c>
      <c r="C21" s="889">
        <v>3593.48</v>
      </c>
      <c r="D21" s="889">
        <v>0</v>
      </c>
      <c r="E21" s="889">
        <v>6502.66</v>
      </c>
      <c r="F21" s="889">
        <v>0</v>
      </c>
      <c r="G21" s="889">
        <v>495985.04</v>
      </c>
      <c r="H21" s="889">
        <v>0</v>
      </c>
      <c r="I21" s="889">
        <v>672.69</v>
      </c>
      <c r="J21" s="889">
        <v>8202.0499999999993</v>
      </c>
      <c r="K21" s="889">
        <v>0</v>
      </c>
      <c r="L21" s="889">
        <v>1054.96</v>
      </c>
      <c r="M21" s="889">
        <v>0</v>
      </c>
      <c r="N21" s="889">
        <v>0</v>
      </c>
      <c r="O21" s="889">
        <v>0</v>
      </c>
      <c r="P21" s="889">
        <v>0</v>
      </c>
      <c r="Q21" s="889">
        <v>0</v>
      </c>
      <c r="R21" s="889">
        <v>0</v>
      </c>
      <c r="S21" s="889">
        <v>0</v>
      </c>
      <c r="T21" s="889">
        <v>0</v>
      </c>
      <c r="U21" s="889">
        <v>0</v>
      </c>
      <c r="V21" s="890">
        <v>516010.88</v>
      </c>
      <c r="W21" s="890">
        <v>0</v>
      </c>
      <c r="X21" s="890">
        <v>516010.88</v>
      </c>
      <c r="Y21" s="891"/>
      <c r="Z21" s="541"/>
    </row>
    <row r="22" spans="1:26" ht="29.25" customHeight="1" thickBot="1">
      <c r="A22" s="733" t="s">
        <v>37</v>
      </c>
      <c r="B22" s="892">
        <v>0</v>
      </c>
      <c r="C22" s="893">
        <v>114363.31999999999</v>
      </c>
      <c r="D22" s="893">
        <v>0</v>
      </c>
      <c r="E22" s="893">
        <v>154747.07</v>
      </c>
      <c r="F22" s="892">
        <v>18493.080000000002</v>
      </c>
      <c r="G22" s="893">
        <v>12426530.089999998</v>
      </c>
      <c r="H22" s="893">
        <v>0</v>
      </c>
      <c r="I22" s="893">
        <v>1116642.44</v>
      </c>
      <c r="J22" s="893">
        <v>292959.49</v>
      </c>
      <c r="K22" s="892">
        <v>1580.87</v>
      </c>
      <c r="L22" s="893">
        <v>982191.01</v>
      </c>
      <c r="M22" s="892">
        <v>0</v>
      </c>
      <c r="N22" s="892">
        <v>0</v>
      </c>
      <c r="O22" s="892">
        <v>0</v>
      </c>
      <c r="P22" s="892">
        <v>0</v>
      </c>
      <c r="Q22" s="893">
        <v>150.19</v>
      </c>
      <c r="R22" s="892">
        <v>19056.97</v>
      </c>
      <c r="S22" s="892">
        <v>0</v>
      </c>
      <c r="T22" s="892">
        <v>0</v>
      </c>
      <c r="U22" s="892">
        <v>0</v>
      </c>
      <c r="V22" s="893">
        <v>15126714.530000003</v>
      </c>
      <c r="W22" s="893">
        <v>184702.95</v>
      </c>
      <c r="X22" s="893">
        <v>14942011.580000002</v>
      </c>
      <c r="Y22" s="894"/>
      <c r="Z22" s="541"/>
    </row>
    <row r="23" spans="1:26" ht="15" customHeight="1">
      <c r="A23" s="737" t="s">
        <v>882</v>
      </c>
      <c r="B23" s="15"/>
      <c r="C23" s="15"/>
      <c r="D23" s="15"/>
      <c r="E23" s="15"/>
      <c r="F23" s="15"/>
      <c r="G23" s="15"/>
      <c r="H23" s="15"/>
      <c r="I23" s="15"/>
      <c r="J23" s="15"/>
      <c r="K23" s="15"/>
      <c r="L23" s="15"/>
      <c r="M23" s="15"/>
      <c r="N23" s="15"/>
      <c r="O23" s="15"/>
      <c r="P23" s="15"/>
      <c r="Q23" s="15"/>
      <c r="R23" s="15"/>
      <c r="S23" s="15"/>
      <c r="T23" s="15"/>
      <c r="U23" s="15"/>
      <c r="V23" s="15"/>
      <c r="W23" s="15"/>
      <c r="X23" s="15"/>
      <c r="Y23" s="25"/>
      <c r="Z23" s="541"/>
    </row>
    <row r="24" spans="1:26" ht="15" customHeight="1">
      <c r="A24" s="21" t="s">
        <v>883</v>
      </c>
      <c r="B24" s="895"/>
      <c r="C24" s="895"/>
      <c r="D24" s="895"/>
      <c r="E24" s="895"/>
      <c r="F24" s="895"/>
      <c r="G24" s="895"/>
      <c r="H24" s="895"/>
      <c r="I24" s="895"/>
      <c r="J24" s="895"/>
      <c r="K24" s="895"/>
      <c r="L24" s="895"/>
      <c r="M24" s="895"/>
      <c r="N24" s="895"/>
      <c r="O24" s="895"/>
      <c r="P24" s="895"/>
      <c r="Q24" s="895"/>
      <c r="R24" s="895"/>
      <c r="S24" s="895"/>
      <c r="T24" s="895"/>
      <c r="U24" s="895"/>
      <c r="V24" s="895"/>
      <c r="W24" s="895"/>
      <c r="X24" s="895"/>
      <c r="Y24" s="25"/>
      <c r="Z24" s="541"/>
    </row>
    <row r="25" spans="1:26" ht="15" customHeight="1">
      <c r="A25" s="21" t="s">
        <v>884</v>
      </c>
      <c r="B25" s="15"/>
      <c r="C25" s="15"/>
      <c r="D25" s="15"/>
      <c r="E25" s="15"/>
      <c r="F25" s="15"/>
      <c r="G25" s="15"/>
      <c r="H25" s="15"/>
      <c r="I25" s="15"/>
      <c r="J25" s="15"/>
      <c r="K25" s="15"/>
      <c r="L25" s="15"/>
      <c r="M25" s="15"/>
      <c r="N25" s="15"/>
      <c r="O25" s="15"/>
      <c r="P25" s="15"/>
      <c r="Q25" s="15"/>
      <c r="R25" s="15"/>
      <c r="S25" s="15"/>
      <c r="T25" s="15"/>
      <c r="U25" s="15"/>
      <c r="V25" s="15"/>
      <c r="W25" s="15"/>
      <c r="X25" s="15"/>
      <c r="Y25" s="25"/>
      <c r="Z25" s="541"/>
    </row>
    <row r="26" spans="1:26">
      <c r="A26" s="21" t="s">
        <v>885</v>
      </c>
      <c r="B26" s="15"/>
      <c r="C26" s="15"/>
      <c r="D26" s="15"/>
      <c r="E26" s="15"/>
      <c r="F26" s="15"/>
      <c r="G26" s="15"/>
      <c r="H26" s="15"/>
      <c r="I26" s="15"/>
      <c r="J26" s="15"/>
      <c r="K26" s="15"/>
      <c r="L26" s="15"/>
      <c r="M26" s="15"/>
      <c r="N26" s="15"/>
      <c r="O26" s="15"/>
      <c r="P26" s="15"/>
      <c r="Q26" s="15"/>
      <c r="R26" s="15"/>
      <c r="S26" s="15"/>
      <c r="T26" s="15"/>
      <c r="U26" s="15"/>
      <c r="V26" s="15"/>
      <c r="W26" s="15"/>
      <c r="X26" s="15"/>
      <c r="Y26" s="25"/>
    </row>
    <row r="27" spans="1:26">
      <c r="A27" s="450"/>
      <c r="B27" s="15"/>
      <c r="C27" s="15"/>
      <c r="D27" s="15"/>
      <c r="E27" s="15"/>
      <c r="F27" s="15"/>
      <c r="G27" s="15"/>
      <c r="H27" s="15"/>
      <c r="I27" s="15"/>
      <c r="J27" s="15"/>
      <c r="K27" s="15"/>
      <c r="L27" s="15"/>
      <c r="M27" s="15"/>
      <c r="N27" s="15"/>
      <c r="O27" s="15"/>
      <c r="P27" s="15"/>
      <c r="Q27" s="15"/>
      <c r="R27" s="15"/>
      <c r="S27" s="15"/>
      <c r="T27" s="15"/>
      <c r="U27" s="15"/>
      <c r="V27" s="15"/>
      <c r="W27" s="15"/>
      <c r="X27" s="15"/>
      <c r="Y27" s="25"/>
    </row>
    <row r="28" spans="1:26">
      <c r="A28" s="25"/>
      <c r="B28" s="25"/>
      <c r="C28" s="25"/>
      <c r="D28" s="25"/>
      <c r="E28" s="25"/>
      <c r="F28" s="25"/>
      <c r="G28" s="25"/>
      <c r="H28" s="25"/>
      <c r="I28" s="25"/>
      <c r="J28" s="25"/>
      <c r="K28" s="25"/>
      <c r="L28" s="25"/>
      <c r="M28" s="25"/>
      <c r="N28" s="25"/>
      <c r="O28" s="25"/>
      <c r="P28" s="25"/>
      <c r="Q28" s="25"/>
      <c r="R28" s="25"/>
      <c r="S28" s="25"/>
      <c r="T28" s="25"/>
      <c r="U28" s="25"/>
      <c r="V28" s="25"/>
      <c r="W28" s="25"/>
      <c r="X28" s="25"/>
      <c r="Y28" s="25"/>
    </row>
  </sheetData>
  <mergeCells count="13">
    <mergeCell ref="O9:O11"/>
    <mergeCell ref="P9:P11"/>
    <mergeCell ref="Q9:U10"/>
    <mergeCell ref="A2:X2"/>
    <mergeCell ref="A4:X4"/>
    <mergeCell ref="A5:X5"/>
    <mergeCell ref="X6:X11"/>
    <mergeCell ref="B7:W7"/>
    <mergeCell ref="V8:V11"/>
    <mergeCell ref="W8:W11"/>
    <mergeCell ref="B9:L10"/>
    <mergeCell ref="M9:M11"/>
    <mergeCell ref="N9:N11"/>
  </mergeCells>
  <hyperlinks>
    <hyperlink ref="A1" location="Índice!A1" display="Volver al Índice" xr:uid="{B74B88E6-3B12-4A0F-99AC-9A7D01952572}"/>
  </hyperlinks>
  <printOptions horizontalCentered="1" verticalCentered="1"/>
  <pageMargins left="0.39370078740157483" right="0.39370078740157483" top="0.51181102362204722" bottom="0.78740157480314965" header="0.51181102362204722" footer="0.51181102362204722"/>
  <pageSetup scale="65" orientation="landscape" horizontalDpi="240" verticalDpi="14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3B0B6-0577-47C0-B7DD-55D81399A7D4}">
  <dimension ref="A1:M22"/>
  <sheetViews>
    <sheetView showGridLines="0" zoomScaleNormal="75" workbookViewId="0"/>
  </sheetViews>
  <sheetFormatPr baseColWidth="10" defaultRowHeight="22.5" customHeight="1"/>
  <cols>
    <col min="1" max="1" width="37" style="7" customWidth="1"/>
    <col min="2" max="8" width="15.5546875" style="7" customWidth="1"/>
    <col min="9" max="9" width="17.44140625" style="7" bestFit="1" customWidth="1"/>
    <col min="10" max="10" width="12" style="7" bestFit="1" customWidth="1"/>
    <col min="11" max="16384" width="11.5546875" style="7"/>
  </cols>
  <sheetData>
    <row r="1" spans="1:13" s="98" customFormat="1" ht="22.5" customHeight="1">
      <c r="A1" s="1203" t="s">
        <v>1065</v>
      </c>
      <c r="B1" s="68"/>
      <c r="C1" s="68"/>
      <c r="D1" s="68"/>
      <c r="E1" s="68"/>
      <c r="F1" s="68"/>
      <c r="G1" s="68"/>
      <c r="H1" s="68"/>
    </row>
    <row r="2" spans="1:13" s="517" customFormat="1" ht="22.5" customHeight="1">
      <c r="A2" s="372" t="s">
        <v>900</v>
      </c>
      <c r="B2" s="372"/>
      <c r="C2" s="372"/>
      <c r="D2" s="372"/>
      <c r="E2" s="372"/>
      <c r="F2" s="372"/>
      <c r="G2" s="372"/>
      <c r="H2" s="372"/>
    </row>
    <row r="3" spans="1:13" s="623" customFormat="1" ht="22.5" customHeight="1">
      <c r="A3" s="100">
        <v>45169</v>
      </c>
      <c r="B3" s="100"/>
      <c r="C3" s="100"/>
      <c r="D3" s="100"/>
      <c r="E3" s="100"/>
      <c r="F3" s="100"/>
      <c r="G3" s="100"/>
      <c r="H3" s="100"/>
    </row>
    <row r="4" spans="1:13" s="105" customFormat="1" ht="22.5" customHeight="1">
      <c r="A4" s="375" t="s">
        <v>71</v>
      </c>
      <c r="B4" s="375"/>
      <c r="C4" s="375"/>
      <c r="D4" s="375"/>
      <c r="E4" s="375"/>
      <c r="F4" s="375"/>
      <c r="G4" s="375"/>
      <c r="H4" s="375"/>
    </row>
    <row r="5" spans="1:13" ht="22.5" customHeight="1" thickBot="1"/>
    <row r="6" spans="1:13" ht="22.5" customHeight="1">
      <c r="A6" s="106" t="s">
        <v>64</v>
      </c>
      <c r="B6" s="106" t="s">
        <v>901</v>
      </c>
      <c r="C6" s="106"/>
      <c r="D6" s="248" t="s">
        <v>902</v>
      </c>
      <c r="E6" s="248" t="s">
        <v>903</v>
      </c>
      <c r="F6" s="248" t="s">
        <v>904</v>
      </c>
      <c r="G6" s="248" t="s">
        <v>905</v>
      </c>
      <c r="H6" s="391" t="s">
        <v>906</v>
      </c>
      <c r="M6" s="30"/>
    </row>
    <row r="7" spans="1:13" ht="22.5" customHeight="1">
      <c r="A7" s="544"/>
      <c r="B7" s="545" t="s">
        <v>676</v>
      </c>
      <c r="C7" s="545" t="s">
        <v>677</v>
      </c>
      <c r="D7" s="251"/>
      <c r="E7" s="251"/>
      <c r="F7" s="251"/>
      <c r="G7" s="251"/>
      <c r="H7" s="547"/>
    </row>
    <row r="8" spans="1:13" ht="12" customHeight="1">
      <c r="A8" s="15"/>
      <c r="B8" s="15"/>
      <c r="C8" s="15"/>
      <c r="D8" s="15"/>
      <c r="E8" s="15"/>
      <c r="F8" s="15"/>
      <c r="G8" s="15"/>
      <c r="H8" s="16"/>
    </row>
    <row r="9" spans="1:13" ht="20.100000000000001" customHeight="1">
      <c r="A9" s="15" t="s">
        <v>28</v>
      </c>
      <c r="B9" s="903">
        <v>310572.15700000001</v>
      </c>
      <c r="C9" s="903">
        <v>1892558.284</v>
      </c>
      <c r="D9" s="903">
        <v>0</v>
      </c>
      <c r="E9" s="903">
        <v>200175.06299999999</v>
      </c>
      <c r="F9" s="903">
        <v>129819.459</v>
      </c>
      <c r="G9" s="903">
        <v>1595.7619999999999</v>
      </c>
      <c r="H9" s="904">
        <v>2534720.7250000001</v>
      </c>
      <c r="I9" s="905"/>
    </row>
    <row r="10" spans="1:13" s="21" customFormat="1" ht="20.100000000000001" customHeight="1">
      <c r="A10" s="15" t="s">
        <v>29</v>
      </c>
      <c r="B10" s="903">
        <v>996862.70600000001</v>
      </c>
      <c r="C10" s="903">
        <v>2572272.4840000002</v>
      </c>
      <c r="D10" s="903">
        <v>0</v>
      </c>
      <c r="E10" s="903">
        <v>13938.13</v>
      </c>
      <c r="F10" s="903">
        <v>222573.34299999999</v>
      </c>
      <c r="G10" s="903">
        <v>39737.745000000003</v>
      </c>
      <c r="H10" s="904">
        <v>3845384.4080000003</v>
      </c>
      <c r="I10" s="906"/>
    </row>
    <row r="11" spans="1:13" s="21" customFormat="1" ht="20.100000000000001" customHeight="1">
      <c r="A11" s="15" t="s">
        <v>30</v>
      </c>
      <c r="B11" s="903">
        <v>290115.44</v>
      </c>
      <c r="C11" s="903">
        <v>1825061.4790000001</v>
      </c>
      <c r="D11" s="903">
        <v>0</v>
      </c>
      <c r="E11" s="903">
        <v>58448.061000000002</v>
      </c>
      <c r="F11" s="903">
        <v>80007.264999999999</v>
      </c>
      <c r="G11" s="903">
        <v>86514.650999999998</v>
      </c>
      <c r="H11" s="904">
        <v>2340146.8960000006</v>
      </c>
      <c r="I11" s="906"/>
    </row>
    <row r="12" spans="1:13" s="21" customFormat="1" ht="20.100000000000001" customHeight="1">
      <c r="A12" s="15" t="s">
        <v>31</v>
      </c>
      <c r="B12" s="903">
        <v>41848.680999999997</v>
      </c>
      <c r="C12" s="903">
        <v>1113153.2320000001</v>
      </c>
      <c r="D12" s="903">
        <v>0</v>
      </c>
      <c r="E12" s="903">
        <v>37102.576000000001</v>
      </c>
      <c r="F12" s="903">
        <v>45782.732000000004</v>
      </c>
      <c r="G12" s="903">
        <v>1090.356</v>
      </c>
      <c r="H12" s="904">
        <v>1238977.577</v>
      </c>
      <c r="I12" s="906"/>
    </row>
    <row r="13" spans="1:13" s="21" customFormat="1" ht="20.100000000000001" customHeight="1">
      <c r="A13" s="15" t="s">
        <v>32</v>
      </c>
      <c r="B13" s="903">
        <v>48463.998</v>
      </c>
      <c r="C13" s="903">
        <v>241133.70699999999</v>
      </c>
      <c r="D13" s="903">
        <v>0</v>
      </c>
      <c r="E13" s="903">
        <v>5571.1790000000001</v>
      </c>
      <c r="F13" s="903">
        <v>28061.637999999999</v>
      </c>
      <c r="G13" s="903">
        <v>2232.9879999999998</v>
      </c>
      <c r="H13" s="904">
        <v>325463.51</v>
      </c>
      <c r="I13" s="906"/>
    </row>
    <row r="14" spans="1:13" s="21" customFormat="1" ht="20.100000000000001" customHeight="1">
      <c r="A14" s="15" t="s">
        <v>33</v>
      </c>
      <c r="B14" s="903">
        <v>930830.94</v>
      </c>
      <c r="C14" s="903">
        <v>638548.42799999996</v>
      </c>
      <c r="D14" s="903">
        <v>0</v>
      </c>
      <c r="E14" s="903">
        <v>16246.388000000001</v>
      </c>
      <c r="F14" s="903">
        <v>136636.93299999999</v>
      </c>
      <c r="G14" s="903">
        <v>0</v>
      </c>
      <c r="H14" s="904">
        <v>1722262.6889999998</v>
      </c>
      <c r="I14" s="906"/>
    </row>
    <row r="15" spans="1:13" s="21" customFormat="1" ht="20.100000000000001" customHeight="1">
      <c r="A15" s="15" t="s">
        <v>34</v>
      </c>
      <c r="B15" s="903">
        <v>0</v>
      </c>
      <c r="C15" s="903">
        <v>1233739.2309999999</v>
      </c>
      <c r="D15" s="903">
        <v>0</v>
      </c>
      <c r="E15" s="903">
        <v>11920.789000000001</v>
      </c>
      <c r="F15" s="903">
        <v>27301.883999999998</v>
      </c>
      <c r="G15" s="903">
        <v>37880.855000000003</v>
      </c>
      <c r="H15" s="904">
        <v>1310842.7590000001</v>
      </c>
      <c r="I15" s="906"/>
    </row>
    <row r="16" spans="1:13" s="21" customFormat="1" ht="20.100000000000001" customHeight="1">
      <c r="A16" s="15" t="s">
        <v>35</v>
      </c>
      <c r="B16" s="903">
        <v>15483.777</v>
      </c>
      <c r="C16" s="903">
        <v>533717.08799999999</v>
      </c>
      <c r="D16" s="903">
        <v>0</v>
      </c>
      <c r="E16" s="903">
        <v>21378.994999999999</v>
      </c>
      <c r="F16" s="903">
        <v>34497.735999999997</v>
      </c>
      <c r="G16" s="903">
        <v>28472.809000000001</v>
      </c>
      <c r="H16" s="904">
        <v>633550.40500000003</v>
      </c>
      <c r="I16" s="906"/>
    </row>
    <row r="17" spans="1:9" s="21" customFormat="1" ht="20.100000000000001" customHeight="1">
      <c r="A17" s="15" t="s">
        <v>36</v>
      </c>
      <c r="B17" s="903">
        <v>20583.612000000001</v>
      </c>
      <c r="C17" s="903">
        <v>391980.05499999999</v>
      </c>
      <c r="D17" s="903">
        <v>0</v>
      </c>
      <c r="E17" s="903">
        <v>21734.348999999998</v>
      </c>
      <c r="F17" s="903">
        <v>48687.58</v>
      </c>
      <c r="G17" s="903">
        <v>15473.431</v>
      </c>
      <c r="H17" s="904">
        <v>498459.027</v>
      </c>
      <c r="I17" s="906"/>
    </row>
    <row r="18" spans="1:9" s="21" customFormat="1" ht="22.5" customHeight="1" thickBot="1">
      <c r="A18" s="137" t="s">
        <v>37</v>
      </c>
      <c r="B18" s="907">
        <v>2654761.3109999998</v>
      </c>
      <c r="C18" s="907">
        <v>10442163.988</v>
      </c>
      <c r="D18" s="907">
        <v>0</v>
      </c>
      <c r="E18" s="907">
        <v>386515.52999999997</v>
      </c>
      <c r="F18" s="907">
        <v>753368.57</v>
      </c>
      <c r="G18" s="907">
        <v>212998.59700000004</v>
      </c>
      <c r="H18" s="907">
        <v>14449807.995999999</v>
      </c>
      <c r="I18" s="906"/>
    </row>
    <row r="19" spans="1:9" ht="22.5" customHeight="1">
      <c r="A19" s="26" t="s">
        <v>907</v>
      </c>
      <c r="B19" s="136"/>
      <c r="C19" s="136"/>
      <c r="D19" s="136"/>
      <c r="E19" s="136"/>
      <c r="F19" s="136"/>
      <c r="G19" s="136"/>
      <c r="H19" s="136"/>
    </row>
    <row r="20" spans="1:9" ht="13.2">
      <c r="A20" s="238" t="s">
        <v>69</v>
      </c>
      <c r="B20" s="15"/>
      <c r="C20" s="15"/>
      <c r="D20" s="15"/>
      <c r="E20" s="15"/>
      <c r="F20" s="15"/>
      <c r="G20" s="15"/>
      <c r="H20" s="15"/>
    </row>
    <row r="21" spans="1:9" ht="13.2">
      <c r="A21" s="238"/>
      <c r="B21" s="905"/>
      <c r="C21" s="905"/>
      <c r="D21" s="905"/>
      <c r="E21" s="905"/>
      <c r="F21" s="905"/>
      <c r="G21" s="905"/>
      <c r="H21" s="908"/>
    </row>
    <row r="22" spans="1:9" ht="13.2">
      <c r="A22" s="238"/>
      <c r="B22" s="909"/>
      <c r="C22" s="909"/>
      <c r="D22" s="909"/>
      <c r="E22" s="909"/>
      <c r="F22" s="909"/>
      <c r="G22" s="909"/>
      <c r="H22" s="909"/>
    </row>
  </sheetData>
  <mergeCells count="7">
    <mergeCell ref="H6:H7"/>
    <mergeCell ref="A6:A7"/>
    <mergeCell ref="B6:C6"/>
    <mergeCell ref="D6:D7"/>
    <mergeCell ref="E6:E7"/>
    <mergeCell ref="F6:F7"/>
    <mergeCell ref="G6:G7"/>
  </mergeCells>
  <hyperlinks>
    <hyperlink ref="A1" location="Índice!A1" display="Volver al Índice" xr:uid="{4E4F87D8-C623-4E11-88EE-F9657F3C84B9}"/>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6B732-8932-439A-8D6A-F3D929570263}">
  <dimension ref="A1:AA36"/>
  <sheetViews>
    <sheetView showGridLines="0" zoomScaleNormal="100" workbookViewId="0"/>
  </sheetViews>
  <sheetFormatPr baseColWidth="10" defaultColWidth="13.88671875" defaultRowHeight="13.8"/>
  <cols>
    <col min="1" max="1" width="25.109375" style="910" customWidth="1"/>
    <col min="2" max="16" width="8.5546875" style="910" customWidth="1"/>
    <col min="17" max="18" width="8.44140625" style="910" bestFit="1" customWidth="1"/>
    <col min="19" max="19" width="6.88671875" style="910" bestFit="1" customWidth="1"/>
    <col min="20" max="25" width="8.5546875" style="910" customWidth="1"/>
    <col min="26" max="26" width="10.88671875" style="910" customWidth="1"/>
    <col min="27" max="16384" width="13.88671875" style="910"/>
  </cols>
  <sheetData>
    <row r="1" spans="1:26" ht="18" customHeight="1">
      <c r="A1" s="1203" t="s">
        <v>1065</v>
      </c>
      <c r="B1" s="68"/>
      <c r="C1" s="68"/>
      <c r="D1" s="68"/>
      <c r="E1" s="68"/>
      <c r="F1" s="68"/>
      <c r="G1" s="68"/>
      <c r="H1" s="68"/>
      <c r="I1" s="68"/>
      <c r="J1" s="68"/>
      <c r="K1" s="68"/>
      <c r="L1" s="68"/>
      <c r="M1" s="68"/>
      <c r="N1" s="68"/>
      <c r="O1" s="68"/>
      <c r="P1" s="68"/>
      <c r="Q1" s="68"/>
      <c r="R1" s="68"/>
      <c r="S1" s="68"/>
      <c r="T1" s="68"/>
      <c r="U1" s="68"/>
      <c r="V1" s="68"/>
      <c r="W1" s="68"/>
      <c r="X1" s="68"/>
      <c r="Y1" s="68"/>
      <c r="Z1" s="68"/>
    </row>
    <row r="2" spans="1:26" s="912" customFormat="1" ht="28.2">
      <c r="A2" s="911" t="s">
        <v>908</v>
      </c>
      <c r="B2" s="911"/>
      <c r="C2" s="911"/>
      <c r="D2" s="911"/>
      <c r="E2" s="911"/>
      <c r="F2" s="911"/>
      <c r="G2" s="911"/>
      <c r="H2" s="911"/>
      <c r="I2" s="911"/>
      <c r="J2" s="911"/>
      <c r="K2" s="911"/>
      <c r="L2" s="911"/>
      <c r="M2" s="911"/>
      <c r="N2" s="911"/>
      <c r="O2" s="911"/>
      <c r="P2" s="911"/>
      <c r="Q2" s="911"/>
      <c r="R2" s="911"/>
      <c r="S2" s="911"/>
      <c r="T2" s="911"/>
      <c r="U2" s="911"/>
      <c r="V2" s="911"/>
      <c r="W2" s="911"/>
      <c r="X2" s="911"/>
      <c r="Y2" s="911"/>
      <c r="Z2" s="911"/>
    </row>
    <row r="3" spans="1:26" s="913" customFormat="1" ht="23.1" customHeight="1">
      <c r="A3" s="100">
        <v>45169</v>
      </c>
      <c r="B3" s="100"/>
      <c r="C3" s="100"/>
      <c r="D3" s="100"/>
      <c r="E3" s="100"/>
      <c r="F3" s="100"/>
      <c r="G3" s="100"/>
      <c r="H3" s="100"/>
      <c r="I3" s="100"/>
      <c r="J3" s="100"/>
      <c r="K3" s="100"/>
      <c r="L3" s="100"/>
      <c r="M3" s="100"/>
      <c r="N3" s="100"/>
      <c r="O3" s="100"/>
      <c r="P3" s="100"/>
      <c r="Q3" s="100"/>
      <c r="R3" s="100"/>
      <c r="S3" s="100"/>
      <c r="T3" s="100"/>
      <c r="U3" s="100"/>
      <c r="V3" s="100"/>
      <c r="W3" s="100"/>
      <c r="X3" s="100"/>
      <c r="Y3" s="100"/>
      <c r="Z3" s="100"/>
    </row>
    <row r="4" spans="1:26" s="912" customFormat="1">
      <c r="A4" s="914" t="s">
        <v>71</v>
      </c>
      <c r="B4" s="915"/>
      <c r="C4" s="915"/>
      <c r="D4" s="915"/>
      <c r="E4" s="915"/>
      <c r="F4" s="915"/>
      <c r="G4" s="915"/>
      <c r="H4" s="915"/>
      <c r="I4" s="915"/>
      <c r="J4" s="915"/>
      <c r="K4" s="915"/>
      <c r="L4" s="915"/>
      <c r="M4" s="915"/>
      <c r="N4" s="915"/>
      <c r="O4" s="915"/>
      <c r="P4" s="915"/>
      <c r="Q4" s="915"/>
      <c r="R4" s="915"/>
      <c r="S4" s="915"/>
      <c r="T4" s="915"/>
      <c r="U4" s="915"/>
      <c r="V4" s="915"/>
      <c r="W4" s="915"/>
      <c r="X4" s="915"/>
      <c r="Y4" s="915"/>
      <c r="Z4" s="915"/>
    </row>
    <row r="5" spans="1:26" s="913" customFormat="1" ht="8.25" customHeight="1" thickBot="1"/>
    <row r="6" spans="1:26" s="913" customFormat="1" ht="30" customHeight="1">
      <c r="A6" s="916" t="s">
        <v>64</v>
      </c>
      <c r="B6" s="917" t="s">
        <v>40</v>
      </c>
      <c r="C6" s="917"/>
      <c r="D6" s="917"/>
      <c r="E6" s="917" t="s">
        <v>909</v>
      </c>
      <c r="F6" s="917"/>
      <c r="G6" s="917"/>
      <c r="H6" s="917" t="s">
        <v>910</v>
      </c>
      <c r="I6" s="917"/>
      <c r="J6" s="917"/>
      <c r="K6" s="917" t="s">
        <v>911</v>
      </c>
      <c r="L6" s="917"/>
      <c r="M6" s="917"/>
      <c r="N6" s="917" t="s">
        <v>44</v>
      </c>
      <c r="O6" s="917"/>
      <c r="P6" s="917"/>
      <c r="Q6" s="916" t="s">
        <v>45</v>
      </c>
      <c r="R6" s="916"/>
      <c r="S6" s="916"/>
      <c r="T6" s="916"/>
      <c r="U6" s="916"/>
      <c r="V6" s="916"/>
      <c r="W6" s="918" t="s">
        <v>645</v>
      </c>
      <c r="X6" s="918"/>
      <c r="Y6" s="918"/>
      <c r="Z6" s="919" t="s">
        <v>906</v>
      </c>
    </row>
    <row r="7" spans="1:26" s="913" customFormat="1" ht="15.75" customHeight="1">
      <c r="A7" s="920"/>
      <c r="B7" s="915"/>
      <c r="C7" s="915"/>
      <c r="D7" s="915"/>
      <c r="E7" s="915"/>
      <c r="F7" s="915"/>
      <c r="G7" s="915"/>
      <c r="H7" s="915"/>
      <c r="I7" s="915"/>
      <c r="J7" s="915"/>
      <c r="K7" s="915"/>
      <c r="L7" s="915"/>
      <c r="M7" s="915"/>
      <c r="N7" s="915"/>
      <c r="O7" s="915"/>
      <c r="P7" s="915"/>
      <c r="Q7" s="921" t="s">
        <v>912</v>
      </c>
      <c r="R7" s="921"/>
      <c r="S7" s="921"/>
      <c r="T7" s="921" t="s">
        <v>913</v>
      </c>
      <c r="U7" s="921"/>
      <c r="V7" s="921"/>
      <c r="W7" s="922"/>
      <c r="X7" s="922"/>
      <c r="Y7" s="922"/>
      <c r="Z7" s="923"/>
    </row>
    <row r="8" spans="1:26" s="913" customFormat="1" ht="54.9" customHeight="1">
      <c r="A8" s="924"/>
      <c r="B8" s="925" t="s">
        <v>901</v>
      </c>
      <c r="C8" s="926" t="s">
        <v>914</v>
      </c>
      <c r="D8" s="925" t="s">
        <v>915</v>
      </c>
      <c r="E8" s="925" t="s">
        <v>901</v>
      </c>
      <c r="F8" s="926" t="s">
        <v>914</v>
      </c>
      <c r="G8" s="925" t="s">
        <v>915</v>
      </c>
      <c r="H8" s="925" t="s">
        <v>901</v>
      </c>
      <c r="I8" s="926" t="s">
        <v>914</v>
      </c>
      <c r="J8" s="925" t="s">
        <v>915</v>
      </c>
      <c r="K8" s="925" t="s">
        <v>901</v>
      </c>
      <c r="L8" s="926" t="s">
        <v>914</v>
      </c>
      <c r="M8" s="925" t="s">
        <v>915</v>
      </c>
      <c r="N8" s="925" t="s">
        <v>901</v>
      </c>
      <c r="O8" s="926" t="s">
        <v>914</v>
      </c>
      <c r="P8" s="925" t="s">
        <v>915</v>
      </c>
      <c r="Q8" s="925" t="s">
        <v>901</v>
      </c>
      <c r="R8" s="926" t="s">
        <v>914</v>
      </c>
      <c r="S8" s="925" t="s">
        <v>915</v>
      </c>
      <c r="T8" s="927" t="s">
        <v>901</v>
      </c>
      <c r="U8" s="928" t="s">
        <v>914</v>
      </c>
      <c r="V8" s="927" t="s">
        <v>915</v>
      </c>
      <c r="W8" s="927" t="s">
        <v>901</v>
      </c>
      <c r="X8" s="928" t="s">
        <v>914</v>
      </c>
      <c r="Y8" s="927" t="s">
        <v>915</v>
      </c>
      <c r="Z8" s="929"/>
    </row>
    <row r="9" spans="1:26" s="930" customFormat="1" ht="6" customHeight="1">
      <c r="B9" s="931"/>
      <c r="C9" s="932"/>
      <c r="D9" s="932"/>
      <c r="E9" s="932"/>
      <c r="F9" s="932"/>
      <c r="G9" s="932"/>
      <c r="H9" s="932"/>
      <c r="I9" s="932"/>
      <c r="J9" s="932"/>
      <c r="K9" s="932"/>
      <c r="L9" s="932"/>
      <c r="M9" s="932"/>
      <c r="N9" s="932"/>
      <c r="O9" s="932"/>
      <c r="P9" s="932"/>
      <c r="Q9" s="932"/>
      <c r="R9" s="932"/>
      <c r="S9" s="932"/>
      <c r="T9" s="932"/>
      <c r="U9" s="932"/>
      <c r="V9" s="932"/>
      <c r="W9" s="932"/>
      <c r="X9" s="932"/>
      <c r="Y9" s="932"/>
      <c r="Z9" s="933"/>
    </row>
    <row r="10" spans="1:26" s="930" customFormat="1" ht="20.100000000000001" customHeight="1">
      <c r="A10" s="15" t="s">
        <v>28</v>
      </c>
      <c r="B10" s="934">
        <v>0</v>
      </c>
      <c r="C10" s="934">
        <v>0</v>
      </c>
      <c r="D10" s="934">
        <v>0</v>
      </c>
      <c r="E10" s="934">
        <v>0</v>
      </c>
      <c r="F10" s="934">
        <v>0</v>
      </c>
      <c r="G10" s="934">
        <v>0</v>
      </c>
      <c r="H10" s="934">
        <v>1437.569</v>
      </c>
      <c r="I10" s="934">
        <v>319.99099999999999</v>
      </c>
      <c r="J10" s="934">
        <v>640.57500000000005</v>
      </c>
      <c r="K10" s="934">
        <v>3499.723</v>
      </c>
      <c r="L10" s="934">
        <v>5497.9040000000005</v>
      </c>
      <c r="M10" s="934">
        <v>3646.5410000000002</v>
      </c>
      <c r="N10" s="934">
        <v>2300.087</v>
      </c>
      <c r="O10" s="934">
        <v>3049.364</v>
      </c>
      <c r="P10" s="934">
        <v>3165.0349999999999</v>
      </c>
      <c r="Q10" s="934">
        <v>110188.97781</v>
      </c>
      <c r="R10" s="934">
        <v>0</v>
      </c>
      <c r="S10" s="934">
        <v>10098.208000000001</v>
      </c>
      <c r="T10" s="934">
        <v>2070194.64246</v>
      </c>
      <c r="U10" s="934">
        <v>191307.80398</v>
      </c>
      <c r="V10" s="934">
        <v>113859.66601</v>
      </c>
      <c r="W10" s="934">
        <v>15509.44</v>
      </c>
      <c r="X10" s="934">
        <v>0</v>
      </c>
      <c r="Y10" s="934">
        <v>5.194</v>
      </c>
      <c r="Z10" s="935">
        <v>2534720.727</v>
      </c>
    </row>
    <row r="11" spans="1:26" s="930" customFormat="1" ht="20.100000000000001" customHeight="1">
      <c r="A11" s="15" t="s">
        <v>29</v>
      </c>
      <c r="B11" s="934">
        <v>0</v>
      </c>
      <c r="C11" s="934">
        <v>0</v>
      </c>
      <c r="D11" s="934">
        <v>0</v>
      </c>
      <c r="E11" s="934">
        <v>0</v>
      </c>
      <c r="F11" s="934">
        <v>0</v>
      </c>
      <c r="G11" s="934">
        <v>0</v>
      </c>
      <c r="H11" s="934">
        <v>6938.9070000000002</v>
      </c>
      <c r="I11" s="934">
        <v>0</v>
      </c>
      <c r="J11" s="934">
        <v>1968.559</v>
      </c>
      <c r="K11" s="934">
        <v>1587042.1850000001</v>
      </c>
      <c r="L11" s="934">
        <v>9757.348</v>
      </c>
      <c r="M11" s="934">
        <v>133173.84</v>
      </c>
      <c r="N11" s="934">
        <v>1530524.88</v>
      </c>
      <c r="O11" s="934">
        <v>3850.0250000000001</v>
      </c>
      <c r="P11" s="934">
        <v>108067.912</v>
      </c>
      <c r="Q11" s="934">
        <v>0</v>
      </c>
      <c r="R11" s="934">
        <v>0</v>
      </c>
      <c r="S11" s="934">
        <v>0</v>
      </c>
      <c r="T11" s="934">
        <v>444629.21786000003</v>
      </c>
      <c r="U11" s="934">
        <v>330.75632000000002</v>
      </c>
      <c r="V11" s="934">
        <v>19100.77579</v>
      </c>
      <c r="W11" s="934">
        <v>0</v>
      </c>
      <c r="X11" s="934">
        <v>0</v>
      </c>
      <c r="Y11" s="934">
        <v>0</v>
      </c>
      <c r="Z11" s="935">
        <v>3845384.41</v>
      </c>
    </row>
    <row r="12" spans="1:26" s="930" customFormat="1" ht="20.100000000000001" customHeight="1">
      <c r="A12" s="15" t="s">
        <v>30</v>
      </c>
      <c r="B12" s="934">
        <v>0</v>
      </c>
      <c r="C12" s="934">
        <v>0</v>
      </c>
      <c r="D12" s="934">
        <v>0</v>
      </c>
      <c r="E12" s="934">
        <v>0</v>
      </c>
      <c r="F12" s="934">
        <v>0</v>
      </c>
      <c r="G12" s="934">
        <v>0</v>
      </c>
      <c r="H12" s="934">
        <v>3647.511</v>
      </c>
      <c r="I12" s="934">
        <v>456.12299999999999</v>
      </c>
      <c r="J12" s="934">
        <v>1092.076</v>
      </c>
      <c r="K12" s="934">
        <v>997342.41299999994</v>
      </c>
      <c r="L12" s="934">
        <v>42924.123</v>
      </c>
      <c r="M12" s="934">
        <v>96647.082999999999</v>
      </c>
      <c r="N12" s="934">
        <v>735496.40899999999</v>
      </c>
      <c r="O12" s="934">
        <v>7621.835</v>
      </c>
      <c r="P12" s="934">
        <v>45165.98</v>
      </c>
      <c r="Q12" s="934">
        <v>0</v>
      </c>
      <c r="R12" s="934">
        <v>0</v>
      </c>
      <c r="S12" s="934">
        <v>0</v>
      </c>
      <c r="T12" s="934">
        <v>378483.41185000003</v>
      </c>
      <c r="U12" s="934">
        <v>7445.9797500000004</v>
      </c>
      <c r="V12" s="934">
        <v>23566.923350000001</v>
      </c>
      <c r="W12" s="934">
        <v>207.173</v>
      </c>
      <c r="X12" s="934">
        <v>0</v>
      </c>
      <c r="Y12" s="934">
        <v>49.850999999999999</v>
      </c>
      <c r="Z12" s="935">
        <v>2340146.898</v>
      </c>
    </row>
    <row r="13" spans="1:26" s="930" customFormat="1" ht="20.100000000000001" customHeight="1">
      <c r="A13" s="15" t="s">
        <v>31</v>
      </c>
      <c r="B13" s="934">
        <v>0</v>
      </c>
      <c r="C13" s="934">
        <v>0</v>
      </c>
      <c r="D13" s="934">
        <v>0</v>
      </c>
      <c r="E13" s="934">
        <v>0</v>
      </c>
      <c r="F13" s="934">
        <v>0</v>
      </c>
      <c r="G13" s="934">
        <v>0</v>
      </c>
      <c r="H13" s="934">
        <v>683.54300000000001</v>
      </c>
      <c r="I13" s="934">
        <v>0</v>
      </c>
      <c r="J13" s="934">
        <v>64.206999999999994</v>
      </c>
      <c r="K13" s="934">
        <v>57209.561999999998</v>
      </c>
      <c r="L13" s="934">
        <v>0</v>
      </c>
      <c r="M13" s="934">
        <v>3287.74</v>
      </c>
      <c r="N13" s="934">
        <v>42450.843000000001</v>
      </c>
      <c r="O13" s="934">
        <v>49.503</v>
      </c>
      <c r="P13" s="934">
        <v>3419.366</v>
      </c>
      <c r="Q13" s="934">
        <v>0</v>
      </c>
      <c r="R13" s="934">
        <v>0</v>
      </c>
      <c r="S13" s="934">
        <v>0</v>
      </c>
      <c r="T13" s="934">
        <v>805563.01183000009</v>
      </c>
      <c r="U13" s="934">
        <v>37042.548109999996</v>
      </c>
      <c r="V13" s="934">
        <v>31040.368079999997</v>
      </c>
      <c r="W13" s="934">
        <v>249094.95199999999</v>
      </c>
      <c r="X13" s="934">
        <v>10.523999999999999</v>
      </c>
      <c r="Y13" s="934">
        <v>9061.4060000000009</v>
      </c>
      <c r="Z13" s="935">
        <v>1238977.578</v>
      </c>
    </row>
    <row r="14" spans="1:26" s="930" customFormat="1" ht="20.100000000000001" customHeight="1">
      <c r="A14" s="15" t="s">
        <v>32</v>
      </c>
      <c r="B14" s="934">
        <v>0</v>
      </c>
      <c r="C14" s="934">
        <v>0</v>
      </c>
      <c r="D14" s="934">
        <v>0</v>
      </c>
      <c r="E14" s="934">
        <v>0</v>
      </c>
      <c r="F14" s="934">
        <v>0</v>
      </c>
      <c r="G14" s="934">
        <v>0</v>
      </c>
      <c r="H14" s="934">
        <v>210.244</v>
      </c>
      <c r="I14" s="934">
        <v>0</v>
      </c>
      <c r="J14" s="934">
        <v>30.338999999999999</v>
      </c>
      <c r="K14" s="934">
        <v>80278.570999999996</v>
      </c>
      <c r="L14" s="934">
        <v>3672.2930000000001</v>
      </c>
      <c r="M14" s="934">
        <v>11442.769</v>
      </c>
      <c r="N14" s="934">
        <v>72533.740000000005</v>
      </c>
      <c r="O14" s="934">
        <v>1507.0989999999999</v>
      </c>
      <c r="P14" s="934">
        <v>6918.3140000000003</v>
      </c>
      <c r="Q14" s="934">
        <v>18571.546409999999</v>
      </c>
      <c r="R14" s="934">
        <v>0</v>
      </c>
      <c r="S14" s="934">
        <v>0</v>
      </c>
      <c r="T14" s="934">
        <v>118003.60278</v>
      </c>
      <c r="U14" s="934">
        <v>391.7867</v>
      </c>
      <c r="V14" s="934">
        <v>11903.203079999999</v>
      </c>
      <c r="W14" s="934">
        <v>0</v>
      </c>
      <c r="X14" s="934">
        <v>0</v>
      </c>
      <c r="Y14" s="934">
        <v>0</v>
      </c>
      <c r="Z14" s="935">
        <v>325463.511</v>
      </c>
    </row>
    <row r="15" spans="1:26" s="930" customFormat="1" ht="20.100000000000001" customHeight="1">
      <c r="A15" s="15" t="s">
        <v>33</v>
      </c>
      <c r="B15" s="934">
        <v>0</v>
      </c>
      <c r="C15" s="934">
        <v>0</v>
      </c>
      <c r="D15" s="934">
        <v>0</v>
      </c>
      <c r="E15" s="934">
        <v>0</v>
      </c>
      <c r="F15" s="934">
        <v>0</v>
      </c>
      <c r="G15" s="934">
        <v>0</v>
      </c>
      <c r="H15" s="934">
        <v>4160.915</v>
      </c>
      <c r="I15" s="934">
        <v>0</v>
      </c>
      <c r="J15" s="934">
        <v>1289.521</v>
      </c>
      <c r="K15" s="934">
        <v>0</v>
      </c>
      <c r="L15" s="934">
        <v>0</v>
      </c>
      <c r="M15" s="934">
        <v>0</v>
      </c>
      <c r="N15" s="934">
        <v>0</v>
      </c>
      <c r="O15" s="934">
        <v>0</v>
      </c>
      <c r="P15" s="934">
        <v>0</v>
      </c>
      <c r="Q15" s="934">
        <v>1319262.5684700001</v>
      </c>
      <c r="R15" s="934">
        <v>15691.8559</v>
      </c>
      <c r="S15" s="934">
        <v>130440.54182</v>
      </c>
      <c r="T15" s="934">
        <v>245955.88540999999</v>
      </c>
      <c r="U15" s="934">
        <v>554.53210000000001</v>
      </c>
      <c r="V15" s="934">
        <v>4906.8708899999992</v>
      </c>
      <c r="W15" s="934">
        <v>0</v>
      </c>
      <c r="X15" s="934">
        <v>0</v>
      </c>
      <c r="Y15" s="934">
        <v>0</v>
      </c>
      <c r="Z15" s="935">
        <v>1722262.69</v>
      </c>
    </row>
    <row r="16" spans="1:26" s="930" customFormat="1" ht="20.100000000000001" customHeight="1">
      <c r="A16" s="15" t="s">
        <v>34</v>
      </c>
      <c r="B16" s="934">
        <v>1576.0219999999999</v>
      </c>
      <c r="C16" s="934">
        <v>0</v>
      </c>
      <c r="D16" s="934">
        <v>0</v>
      </c>
      <c r="E16" s="934">
        <v>21041.272000000001</v>
      </c>
      <c r="F16" s="934">
        <v>0</v>
      </c>
      <c r="G16" s="934">
        <v>425.089</v>
      </c>
      <c r="H16" s="934">
        <v>118463.72500000001</v>
      </c>
      <c r="I16" s="934">
        <v>1680.8420000000001</v>
      </c>
      <c r="J16" s="934">
        <v>11716.625</v>
      </c>
      <c r="K16" s="934">
        <v>220771.21</v>
      </c>
      <c r="L16" s="934">
        <v>2988.636</v>
      </c>
      <c r="M16" s="934">
        <v>22511.89</v>
      </c>
      <c r="N16" s="934">
        <v>23349.21</v>
      </c>
      <c r="O16" s="934">
        <v>164.63300000000001</v>
      </c>
      <c r="P16" s="934">
        <v>779.69399999999996</v>
      </c>
      <c r="Q16" s="934">
        <v>0</v>
      </c>
      <c r="R16" s="934">
        <v>0</v>
      </c>
      <c r="S16" s="934">
        <v>0</v>
      </c>
      <c r="T16" s="934">
        <v>848537.79024</v>
      </c>
      <c r="U16" s="934">
        <v>7086.67713</v>
      </c>
      <c r="V16" s="934">
        <v>29749.439429999999</v>
      </c>
      <c r="W16" s="934">
        <v>0</v>
      </c>
      <c r="X16" s="934">
        <v>0</v>
      </c>
      <c r="Y16" s="934">
        <v>0</v>
      </c>
      <c r="Z16" s="935">
        <v>1310842.7609999999</v>
      </c>
    </row>
    <row r="17" spans="1:27" s="930" customFormat="1" ht="20.100000000000001" customHeight="1">
      <c r="A17" s="15" t="s">
        <v>35</v>
      </c>
      <c r="B17" s="934">
        <v>663.86900000000003</v>
      </c>
      <c r="C17" s="934">
        <v>0</v>
      </c>
      <c r="D17" s="934">
        <v>0</v>
      </c>
      <c r="E17" s="934">
        <v>1186.6220000000001</v>
      </c>
      <c r="F17" s="934">
        <v>0</v>
      </c>
      <c r="G17" s="934">
        <v>841.81</v>
      </c>
      <c r="H17" s="934">
        <v>32156.241999999998</v>
      </c>
      <c r="I17" s="934">
        <v>492.01400000000001</v>
      </c>
      <c r="J17" s="934">
        <v>5018.0110000000004</v>
      </c>
      <c r="K17" s="934">
        <v>305568.71000000002</v>
      </c>
      <c r="L17" s="934">
        <v>13208.396000000001</v>
      </c>
      <c r="M17" s="934">
        <v>34954.082999999999</v>
      </c>
      <c r="N17" s="934">
        <v>165340.71</v>
      </c>
      <c r="O17" s="934">
        <v>5737.4690000000001</v>
      </c>
      <c r="P17" s="934">
        <v>18447.587</v>
      </c>
      <c r="Q17" s="934">
        <v>0</v>
      </c>
      <c r="R17" s="934">
        <v>0</v>
      </c>
      <c r="S17" s="934">
        <v>0</v>
      </c>
      <c r="T17" s="934">
        <v>44284.711020000002</v>
      </c>
      <c r="U17" s="934">
        <v>1941.1154500000002</v>
      </c>
      <c r="V17" s="934">
        <v>3709.0540799999999</v>
      </c>
      <c r="W17" s="934">
        <v>0</v>
      </c>
      <c r="X17" s="934">
        <v>0</v>
      </c>
      <c r="Y17" s="934">
        <v>0</v>
      </c>
      <c r="Z17" s="935">
        <v>633550.40800000005</v>
      </c>
    </row>
    <row r="18" spans="1:27" s="930" customFormat="1" ht="20.100000000000001" customHeight="1">
      <c r="A18" s="15" t="s">
        <v>36</v>
      </c>
      <c r="B18" s="934">
        <v>0</v>
      </c>
      <c r="C18" s="934">
        <v>0</v>
      </c>
      <c r="D18" s="934">
        <v>0</v>
      </c>
      <c r="E18" s="934">
        <v>0</v>
      </c>
      <c r="F18" s="934">
        <v>0</v>
      </c>
      <c r="G18" s="934">
        <v>0</v>
      </c>
      <c r="H18" s="934">
        <v>4184.375</v>
      </c>
      <c r="I18" s="934">
        <v>869.05799999999999</v>
      </c>
      <c r="J18" s="934">
        <v>3738.752</v>
      </c>
      <c r="K18" s="934">
        <v>236560.81200000001</v>
      </c>
      <c r="L18" s="934">
        <v>17295.491000000002</v>
      </c>
      <c r="M18" s="934">
        <v>37848.093999999997</v>
      </c>
      <c r="N18" s="934">
        <v>135076.70499999999</v>
      </c>
      <c r="O18" s="934">
        <v>1406.1579999999999</v>
      </c>
      <c r="P18" s="934">
        <v>15747.056</v>
      </c>
      <c r="Q18" s="934">
        <v>0</v>
      </c>
      <c r="R18" s="934">
        <v>0</v>
      </c>
      <c r="S18" s="934">
        <v>0</v>
      </c>
      <c r="T18" s="934">
        <v>20653.762989999999</v>
      </c>
      <c r="U18" s="934">
        <v>2163.6414900000004</v>
      </c>
      <c r="V18" s="934">
        <v>3459.3967900000002</v>
      </c>
      <c r="W18" s="934">
        <v>16088.011</v>
      </c>
      <c r="X18" s="934">
        <v>0</v>
      </c>
      <c r="Y18" s="934">
        <v>3367.712</v>
      </c>
      <c r="Z18" s="935">
        <v>498459.03</v>
      </c>
    </row>
    <row r="19" spans="1:27" s="930" customFormat="1" ht="28.5" customHeight="1" thickBot="1">
      <c r="A19" s="90" t="s">
        <v>37</v>
      </c>
      <c r="B19" s="936">
        <v>2239.8910000000001</v>
      </c>
      <c r="C19" s="936">
        <v>0</v>
      </c>
      <c r="D19" s="936">
        <v>0</v>
      </c>
      <c r="E19" s="936">
        <v>22227.894</v>
      </c>
      <c r="F19" s="936">
        <v>0</v>
      </c>
      <c r="G19" s="936">
        <v>1266.8989999999999</v>
      </c>
      <c r="H19" s="936">
        <v>171883.03100000002</v>
      </c>
      <c r="I19" s="936">
        <v>3818.0280000000002</v>
      </c>
      <c r="J19" s="936">
        <v>25558.665000000001</v>
      </c>
      <c r="K19" s="936">
        <v>3488273.1859999998</v>
      </c>
      <c r="L19" s="936">
        <v>95344.190999999992</v>
      </c>
      <c r="M19" s="936">
        <v>343512.03999999992</v>
      </c>
      <c r="N19" s="936">
        <v>2707072.5840000003</v>
      </c>
      <c r="O19" s="936">
        <v>23386.085999999999</v>
      </c>
      <c r="P19" s="936">
        <v>201710.94400000002</v>
      </c>
      <c r="Q19" s="937">
        <v>1448023.0926900001</v>
      </c>
      <c r="R19" s="937">
        <v>15691.8559</v>
      </c>
      <c r="S19" s="937">
        <v>140538.74982</v>
      </c>
      <c r="T19" s="934">
        <v>4976306.0364399999</v>
      </c>
      <c r="U19" s="934">
        <v>248264.84103000001</v>
      </c>
      <c r="V19" s="934">
        <v>241295.69750000001</v>
      </c>
      <c r="W19" s="936">
        <v>280899.576</v>
      </c>
      <c r="X19" s="936">
        <v>10.523999999999999</v>
      </c>
      <c r="Y19" s="936">
        <v>12484.163</v>
      </c>
      <c r="Z19" s="938">
        <v>14449808.017999999</v>
      </c>
    </row>
    <row r="20" spans="1:27" s="930" customFormat="1" ht="10.199999999999999">
      <c r="A20" s="934" t="s">
        <v>916</v>
      </c>
      <c r="B20" s="939"/>
      <c r="N20" s="939"/>
      <c r="P20" s="939"/>
      <c r="T20" s="940"/>
      <c r="U20" s="940"/>
      <c r="V20" s="940"/>
      <c r="Y20" s="939"/>
    </row>
    <row r="21" spans="1:27" s="913" customFormat="1">
      <c r="A21" s="238" t="s">
        <v>69</v>
      </c>
      <c r="B21" s="941"/>
      <c r="C21" s="930"/>
      <c r="D21" s="942"/>
      <c r="E21" s="943"/>
      <c r="F21" s="943"/>
      <c r="G21" s="943"/>
      <c r="H21" s="943"/>
      <c r="I21" s="943"/>
      <c r="J21" s="943"/>
      <c r="K21" s="943"/>
      <c r="L21" s="943"/>
      <c r="M21" s="943"/>
      <c r="N21" s="943"/>
      <c r="O21" s="930"/>
      <c r="P21" s="930"/>
      <c r="Q21" s="930"/>
      <c r="R21" s="930"/>
      <c r="S21" s="930"/>
      <c r="T21" s="939"/>
      <c r="U21" s="939"/>
      <c r="V21" s="939"/>
      <c r="W21" s="930"/>
      <c r="X21" s="930"/>
      <c r="Y21" s="930"/>
      <c r="Z21" s="930"/>
      <c r="AA21" s="930"/>
    </row>
    <row r="22" spans="1:27" s="913" customFormat="1">
      <c r="A22" s="238"/>
      <c r="T22" s="944"/>
    </row>
    <row r="23" spans="1:27" s="913" customFormat="1">
      <c r="A23" s="238"/>
      <c r="F23" s="944"/>
      <c r="T23" s="944"/>
    </row>
    <row r="24" spans="1:27" s="913" customFormat="1">
      <c r="T24" s="944"/>
    </row>
    <row r="25" spans="1:27" s="913" customFormat="1">
      <c r="T25" s="944"/>
    </row>
    <row r="26" spans="1:27" s="913" customFormat="1">
      <c r="T26" s="944"/>
    </row>
    <row r="27" spans="1:27" s="913" customFormat="1">
      <c r="T27" s="944"/>
    </row>
    <row r="28" spans="1:27" s="913" customFormat="1">
      <c r="T28" s="944"/>
    </row>
    <row r="29" spans="1:27" s="913" customFormat="1">
      <c r="T29" s="944"/>
    </row>
    <row r="30" spans="1:27">
      <c r="T30" s="944"/>
    </row>
    <row r="31" spans="1:27">
      <c r="T31" s="944"/>
    </row>
    <row r="32" spans="1:27">
      <c r="T32" s="944"/>
    </row>
    <row r="33" spans="20:20">
      <c r="T33" s="944"/>
    </row>
    <row r="34" spans="20:20">
      <c r="T34" s="944"/>
    </row>
    <row r="35" spans="20:20">
      <c r="T35" s="944"/>
    </row>
    <row r="36" spans="20:20">
      <c r="T36" s="944"/>
    </row>
  </sheetData>
  <mergeCells count="7">
    <mergeCell ref="A2:Z2"/>
    <mergeCell ref="A6:A8"/>
    <mergeCell ref="Q6:V6"/>
    <mergeCell ref="W6:Y6"/>
    <mergeCell ref="Z6:Z8"/>
    <mergeCell ref="Q7:S7"/>
    <mergeCell ref="T7:V7"/>
  </mergeCells>
  <hyperlinks>
    <hyperlink ref="A1" location="Índice!A1" display="Volver al Índice" xr:uid="{D04F1BCE-3777-4F51-970D-C42903B455A4}"/>
  </hyperlinks>
  <printOptions horizontalCentered="1" verticalCentered="1"/>
  <pageMargins left="0.19685039370078741" right="0.19685039370078741" top="0.59055118110236227" bottom="0.59055118110236227" header="0.59055118110236227" footer="0.59055118110236227"/>
  <pageSetup paperSize="9" scale="58"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9A3D1-41BD-4B97-8BC0-8EC1BBD963CD}">
  <dimension ref="A1:I80"/>
  <sheetViews>
    <sheetView showGridLines="0" zoomScaleNormal="100" workbookViewId="0"/>
  </sheetViews>
  <sheetFormatPr baseColWidth="10" defaultRowHeight="13.2"/>
  <cols>
    <col min="1" max="1" width="30.88671875" style="7" customWidth="1"/>
    <col min="2" max="2" width="22" style="7" customWidth="1"/>
    <col min="3" max="3" width="20.5546875" style="7" customWidth="1"/>
    <col min="4" max="4" width="21.44140625" style="7" customWidth="1"/>
    <col min="5" max="7" width="20.5546875" style="7" customWidth="1"/>
    <col min="8" max="8" width="11.5546875" style="7"/>
    <col min="9" max="9" width="12.5546875" style="7" bestFit="1" customWidth="1"/>
    <col min="10" max="16384" width="11.5546875" style="7"/>
  </cols>
  <sheetData>
    <row r="1" spans="1:8" s="1" customFormat="1" ht="25.5" customHeight="1">
      <c r="A1" s="1203" t="s">
        <v>1065</v>
      </c>
      <c r="B1" s="68"/>
      <c r="C1" s="68"/>
      <c r="D1" s="68"/>
      <c r="E1" s="68"/>
      <c r="F1" s="68"/>
      <c r="G1" s="68"/>
    </row>
    <row r="2" spans="1:8" s="517" customFormat="1" ht="58.5" customHeight="1">
      <c r="A2" s="577" t="s">
        <v>886</v>
      </c>
      <c r="B2" s="577"/>
      <c r="C2" s="577"/>
      <c r="D2" s="577"/>
      <c r="E2" s="577"/>
      <c r="F2" s="577"/>
      <c r="G2" s="577"/>
    </row>
    <row r="3" spans="1:8" s="518" customFormat="1" ht="27" customHeight="1">
      <c r="A3" s="124">
        <v>45169</v>
      </c>
      <c r="B3" s="124"/>
      <c r="C3" s="124"/>
      <c r="D3" s="124"/>
      <c r="E3" s="124"/>
      <c r="F3" s="124"/>
      <c r="G3" s="124"/>
    </row>
    <row r="4" spans="1:8" s="105" customFormat="1" ht="23.25" customHeight="1">
      <c r="A4" s="519" t="s">
        <v>63</v>
      </c>
      <c r="B4" s="519"/>
      <c r="C4" s="519"/>
      <c r="D4" s="519"/>
      <c r="E4" s="519"/>
      <c r="F4" s="519"/>
      <c r="G4" s="519"/>
    </row>
    <row r="5" spans="1:8" s="94" customFormat="1" ht="14.4" thickBot="1"/>
    <row r="6" spans="1:8" s="94" customFormat="1" ht="71.25" customHeight="1">
      <c r="A6" s="567" t="s">
        <v>64</v>
      </c>
      <c r="B6" s="568" t="s">
        <v>887</v>
      </c>
      <c r="C6" s="568" t="s">
        <v>888</v>
      </c>
      <c r="D6" s="568" t="s">
        <v>889</v>
      </c>
      <c r="E6" s="568" t="s">
        <v>890</v>
      </c>
      <c r="F6" s="568" t="s">
        <v>891</v>
      </c>
      <c r="G6" s="181" t="s">
        <v>892</v>
      </c>
    </row>
    <row r="7" spans="1:8" s="94" customFormat="1" ht="9" customHeight="1">
      <c r="B7" s="896"/>
      <c r="C7" s="896"/>
      <c r="D7" s="896"/>
      <c r="E7" s="896"/>
      <c r="F7" s="896"/>
      <c r="G7" s="897"/>
    </row>
    <row r="8" spans="1:8" s="15" customFormat="1" ht="20.100000000000001" customHeight="1">
      <c r="A8" s="21" t="s">
        <v>28</v>
      </c>
      <c r="B8" s="562">
        <v>80.349847925302569</v>
      </c>
      <c r="C8" s="562">
        <v>4.3087730575922611</v>
      </c>
      <c r="D8" s="562">
        <v>3.8439890983701819</v>
      </c>
      <c r="E8" s="562">
        <v>6.9285321333884999</v>
      </c>
      <c r="F8" s="562">
        <v>4.5688577853464905</v>
      </c>
      <c r="G8" s="898">
        <v>2534116.5</v>
      </c>
      <c r="H8" s="899"/>
    </row>
    <row r="9" spans="1:8" s="15" customFormat="1" ht="20.100000000000001" customHeight="1">
      <c r="A9" s="21" t="s">
        <v>29</v>
      </c>
      <c r="B9" s="562">
        <v>89.101919663246449</v>
      </c>
      <c r="C9" s="562">
        <v>3.0097016972037642</v>
      </c>
      <c r="D9" s="562">
        <v>1.1148001867210275</v>
      </c>
      <c r="E9" s="562">
        <v>2.500231186192341</v>
      </c>
      <c r="F9" s="562">
        <v>4.2733472666364376</v>
      </c>
      <c r="G9" s="898">
        <v>3829186.298</v>
      </c>
      <c r="H9" s="899"/>
    </row>
    <row r="10" spans="1:8" s="15" customFormat="1" ht="20.100000000000001" customHeight="1">
      <c r="A10" s="21" t="s">
        <v>30</v>
      </c>
      <c r="B10" s="562">
        <v>86.645003156414788</v>
      </c>
      <c r="C10" s="562">
        <v>3.906604124148378</v>
      </c>
      <c r="D10" s="562">
        <v>1.5626911243008346</v>
      </c>
      <c r="E10" s="562">
        <v>2.5380417302146538</v>
      </c>
      <c r="F10" s="562">
        <v>5.3476598649213516</v>
      </c>
      <c r="G10" s="898">
        <v>2331295.3169999998</v>
      </c>
      <c r="H10" s="899"/>
    </row>
    <row r="11" spans="1:8" s="15" customFormat="1" ht="20.100000000000001" customHeight="1">
      <c r="A11" s="21" t="s">
        <v>31</v>
      </c>
      <c r="B11" s="562">
        <v>82.709344282706581</v>
      </c>
      <c r="C11" s="562">
        <v>5.7791626364221216</v>
      </c>
      <c r="D11" s="562">
        <v>2.9135011427886695</v>
      </c>
      <c r="E11" s="562">
        <v>4.6968345167379209</v>
      </c>
      <c r="F11" s="562">
        <v>3.9011574213447244</v>
      </c>
      <c r="G11" s="898">
        <v>1242534.1959999998</v>
      </c>
      <c r="H11" s="899"/>
    </row>
    <row r="12" spans="1:8" s="15" customFormat="1" ht="20.100000000000001" customHeight="1">
      <c r="A12" s="21" t="s">
        <v>32</v>
      </c>
      <c r="B12" s="562">
        <v>79.591063546578027</v>
      </c>
      <c r="C12" s="562">
        <v>4.8523685015630047</v>
      </c>
      <c r="D12" s="562">
        <v>3.7794266226508659</v>
      </c>
      <c r="E12" s="562">
        <v>6.9838333222306925</v>
      </c>
      <c r="F12" s="562">
        <v>4.7933080069773926</v>
      </c>
      <c r="G12" s="898">
        <v>324247.2</v>
      </c>
      <c r="H12" s="899"/>
    </row>
    <row r="13" spans="1:8" s="15" customFormat="1" ht="20.100000000000001" customHeight="1">
      <c r="A13" s="21" t="s">
        <v>33</v>
      </c>
      <c r="B13" s="562">
        <v>82.159110810764091</v>
      </c>
      <c r="C13" s="562">
        <v>3.4515263874810866</v>
      </c>
      <c r="D13" s="562">
        <v>3.3464672105733202</v>
      </c>
      <c r="E13" s="562">
        <v>6.1275630587836609</v>
      </c>
      <c r="F13" s="562">
        <v>4.9153325323978283</v>
      </c>
      <c r="G13" s="898">
        <v>1722262.6840000001</v>
      </c>
      <c r="H13" s="899"/>
    </row>
    <row r="14" spans="1:8" s="15" customFormat="1" ht="20.100000000000001" customHeight="1">
      <c r="A14" s="21" t="s">
        <v>893</v>
      </c>
      <c r="B14" s="562">
        <v>83.424548701865703</v>
      </c>
      <c r="C14" s="562">
        <v>6.1965393730570595</v>
      </c>
      <c r="D14" s="562">
        <v>3.2213855136935745</v>
      </c>
      <c r="E14" s="562">
        <v>3.7313414556310245</v>
      </c>
      <c r="F14" s="562">
        <v>3.4261849557526141</v>
      </c>
      <c r="G14" s="898">
        <v>1309271.1450000003</v>
      </c>
      <c r="H14" s="899"/>
    </row>
    <row r="15" spans="1:8" s="15" customFormat="1" ht="20.100000000000001" customHeight="1">
      <c r="A15" s="21" t="s">
        <v>35</v>
      </c>
      <c r="B15" s="562">
        <v>81.272940109262791</v>
      </c>
      <c r="C15" s="562">
        <v>6.6310960153437941</v>
      </c>
      <c r="D15" s="562">
        <v>2.1522748419985853</v>
      </c>
      <c r="E15" s="562">
        <v>2.8336623676140298</v>
      </c>
      <c r="F15" s="562">
        <v>7.1100266657807971</v>
      </c>
      <c r="G15" s="898">
        <v>632388.00800000003</v>
      </c>
      <c r="H15" s="899"/>
    </row>
    <row r="16" spans="1:8" s="15" customFormat="1" ht="20.100000000000001" customHeight="1">
      <c r="A16" s="21" t="s">
        <v>36</v>
      </c>
      <c r="B16" s="562">
        <v>78.159079609667273</v>
      </c>
      <c r="C16" s="562">
        <v>4.5524415125601827</v>
      </c>
      <c r="D16" s="562">
        <v>3.1542394063401522</v>
      </c>
      <c r="E16" s="562">
        <v>4.7774819082386806</v>
      </c>
      <c r="F16" s="562">
        <v>9.356757563193705</v>
      </c>
      <c r="G16" s="898">
        <v>496833.46700000006</v>
      </c>
      <c r="H16" s="899"/>
    </row>
    <row r="17" spans="1:9" s="15" customFormat="1" ht="24.75" customHeight="1" thickBot="1">
      <c r="A17" s="785" t="s">
        <v>37</v>
      </c>
      <c r="B17" s="565">
        <v>84.337596576544001</v>
      </c>
      <c r="C17" s="565">
        <v>4.2169817700459484</v>
      </c>
      <c r="D17" s="565">
        <v>2.4551114834381749</v>
      </c>
      <c r="E17" s="565">
        <v>4.2124933637988606</v>
      </c>
      <c r="F17" s="565">
        <v>4.7778168061730186</v>
      </c>
      <c r="G17" s="786">
        <v>14422134.814999999</v>
      </c>
      <c r="H17" s="899"/>
    </row>
    <row r="18" spans="1:9" s="94" customFormat="1" ht="14.25" customHeight="1">
      <c r="A18" s="139" t="s">
        <v>894</v>
      </c>
      <c r="B18" s="900"/>
      <c r="C18" s="900"/>
      <c r="D18" s="900"/>
      <c r="E18" s="900"/>
      <c r="F18" s="900"/>
      <c r="G18" s="900"/>
    </row>
    <row r="19" spans="1:9" s="123" customFormat="1" ht="14.1" customHeight="1">
      <c r="A19" s="139" t="s">
        <v>895</v>
      </c>
      <c r="B19" s="900"/>
      <c r="C19" s="900"/>
      <c r="D19" s="900"/>
      <c r="E19" s="900"/>
      <c r="F19" s="900"/>
      <c r="G19" s="900"/>
    </row>
    <row r="20" spans="1:9" s="123" customFormat="1" ht="14.1" customHeight="1">
      <c r="A20" s="139" t="s">
        <v>896</v>
      </c>
      <c r="B20" s="900"/>
      <c r="C20" s="900"/>
      <c r="D20" s="900"/>
      <c r="E20" s="900"/>
      <c r="F20" s="900"/>
      <c r="G20" s="900"/>
    </row>
    <row r="21" spans="1:9" s="94" customFormat="1" ht="14.1" customHeight="1">
      <c r="A21" s="901" t="s">
        <v>897</v>
      </c>
      <c r="B21" s="96"/>
      <c r="C21" s="96"/>
      <c r="D21" s="96"/>
      <c r="E21" s="96"/>
      <c r="F21" s="96"/>
      <c r="G21" s="96"/>
    </row>
    <row r="22" spans="1:9" s="94" customFormat="1" ht="13.8">
      <c r="A22" s="901" t="s">
        <v>898</v>
      </c>
      <c r="B22" s="896"/>
      <c r="C22" s="896"/>
      <c r="D22" s="896"/>
      <c r="E22" s="896"/>
      <c r="F22" s="896"/>
      <c r="G22" s="896"/>
      <c r="I22" s="902"/>
    </row>
    <row r="23" spans="1:9" s="94" customFormat="1" ht="13.8">
      <c r="A23" s="901" t="s">
        <v>899</v>
      </c>
      <c r="B23" s="896"/>
      <c r="C23" s="896"/>
      <c r="D23" s="896"/>
      <c r="E23" s="896"/>
      <c r="F23" s="896"/>
      <c r="G23" s="896"/>
      <c r="I23" s="902"/>
    </row>
    <row r="24" spans="1:9" s="94" customFormat="1" ht="13.8">
      <c r="A24" s="238" t="s">
        <v>69</v>
      </c>
    </row>
    <row r="25" spans="1:9" s="94" customFormat="1" ht="13.8"/>
    <row r="26" spans="1:9" s="94" customFormat="1" ht="13.8"/>
    <row r="27" spans="1:9" s="94" customFormat="1" ht="13.8"/>
    <row r="33" s="7" customFormat="1"/>
    <row r="34" s="7" customFormat="1"/>
    <row r="35" s="7" customFormat="1"/>
    <row r="36" s="7" customFormat="1"/>
    <row r="37" s="7" customFormat="1"/>
    <row r="38" s="7" customFormat="1"/>
    <row r="39" s="7" customFormat="1"/>
    <row r="40" s="7" customFormat="1"/>
    <row r="41" s="7" customFormat="1"/>
    <row r="42" s="7" customFormat="1"/>
    <row r="43" s="7" customFormat="1"/>
    <row r="44" s="7" customFormat="1"/>
    <row r="45" s="7" customFormat="1"/>
    <row r="46" s="7" customFormat="1"/>
    <row r="47" s="7" customFormat="1"/>
    <row r="48" s="7" customFormat="1"/>
    <row r="49" s="7" customFormat="1"/>
    <row r="50" s="7" customFormat="1"/>
    <row r="51" s="7" customFormat="1"/>
    <row r="52" s="7" customFormat="1"/>
    <row r="53" s="7" customFormat="1"/>
    <row r="54" s="7" customFormat="1"/>
    <row r="55" s="7" customFormat="1"/>
    <row r="56" s="7" customFormat="1"/>
    <row r="57" s="7" customFormat="1"/>
    <row r="58" s="7" customFormat="1"/>
    <row r="59" s="7" customFormat="1"/>
    <row r="60" s="7" customFormat="1"/>
    <row r="61" s="7" customFormat="1"/>
    <row r="62" s="7" customFormat="1"/>
    <row r="63" s="7" customFormat="1"/>
    <row r="64" s="7" customFormat="1"/>
    <row r="65" s="7" customFormat="1"/>
    <row r="66" s="7" customFormat="1"/>
    <row r="67" s="7" customFormat="1"/>
    <row r="68" s="7" customFormat="1"/>
    <row r="69" s="7" customFormat="1"/>
    <row r="70" s="7" customFormat="1"/>
    <row r="71" s="7" customFormat="1"/>
    <row r="72" s="7" customFormat="1"/>
    <row r="73" s="7" customFormat="1"/>
    <row r="74" s="7" customFormat="1"/>
    <row r="75" s="7" customFormat="1"/>
    <row r="76" s="7" customFormat="1"/>
    <row r="77" s="7" customFormat="1"/>
    <row r="78" s="7" customFormat="1"/>
    <row r="79" s="7" customFormat="1"/>
    <row r="80" s="7" customFormat="1"/>
  </sheetData>
  <mergeCells count="3">
    <mergeCell ref="A2:G2"/>
    <mergeCell ref="A3:G3"/>
    <mergeCell ref="A4:G4"/>
  </mergeCells>
  <hyperlinks>
    <hyperlink ref="A1" location="Índice!A1" display="Volver al Índice" xr:uid="{67B413BC-0E2E-4976-8D9B-D78F3DD081D3}"/>
  </hyperlinks>
  <pageMargins left="1.1811023622047245" right="1.1811023622047245" top="0.98425196850393704" bottom="0.98425196850393704" header="0.59055118110236227" footer="0.59055118110236227"/>
  <pageSetup paperSize="9" scale="76" fitToWidth="0" fitToHeight="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6123C-9758-447B-975F-046D3EA66628}">
  <dimension ref="A1:AQ24"/>
  <sheetViews>
    <sheetView showGridLines="0" zoomScaleNormal="100" workbookViewId="0"/>
  </sheetViews>
  <sheetFormatPr baseColWidth="10" defaultColWidth="11.44140625" defaultRowHeight="13.2"/>
  <cols>
    <col min="1" max="1" width="28.109375" style="1040" customWidth="1"/>
    <col min="2" max="2" width="7.109375" style="1040" customWidth="1"/>
    <col min="3" max="6" width="5.5546875" style="1040" customWidth="1"/>
    <col min="7" max="7" width="1.44140625" style="1040" customWidth="1"/>
    <col min="8" max="8" width="7.44140625" style="1040" customWidth="1"/>
    <col min="9" max="9" width="5.5546875" style="1040" customWidth="1"/>
    <col min="10" max="11" width="6.44140625" style="1040" bestFit="1" customWidth="1"/>
    <col min="12" max="12" width="5.5546875" style="1040" customWidth="1"/>
    <col min="13" max="13" width="1.44140625" style="1040" customWidth="1"/>
    <col min="14" max="14" width="6.5546875" style="1040" customWidth="1"/>
    <col min="15" max="18" width="5.5546875" style="1040" customWidth="1"/>
    <col min="19" max="19" width="1.44140625" style="1040" customWidth="1"/>
    <col min="20" max="20" width="7.44140625" style="1040" customWidth="1"/>
    <col min="21" max="24" width="5.5546875" style="1040" customWidth="1"/>
    <col min="25" max="25" width="1" style="1040" customWidth="1"/>
    <col min="26" max="26" width="7.44140625" style="1040" customWidth="1"/>
    <col min="27" max="29" width="5.5546875" style="1040" customWidth="1"/>
    <col min="30" max="30" width="6.109375" style="1040" customWidth="1"/>
    <col min="31" max="31" width="1.44140625" style="1040" customWidth="1"/>
    <col min="32" max="32" width="7.44140625" style="1040" customWidth="1"/>
    <col min="33" max="36" width="5.5546875" style="1040" customWidth="1"/>
    <col min="37" max="37" width="1.44140625" style="1040" customWidth="1"/>
    <col min="38" max="38" width="7.44140625" style="1040" customWidth="1"/>
    <col min="39" max="42" width="5.5546875" style="1040" customWidth="1"/>
    <col min="43" max="43" width="1.44140625" style="1040" customWidth="1"/>
    <col min="44" max="16384" width="11.44140625" style="1040"/>
  </cols>
  <sheetData>
    <row r="1" spans="1:43" s="1033" customFormat="1" ht="21" customHeight="1">
      <c r="A1" s="1203" t="s">
        <v>1065</v>
      </c>
      <c r="B1" s="1032"/>
      <c r="C1" s="1032"/>
      <c r="D1" s="1032"/>
      <c r="E1" s="1032"/>
      <c r="F1" s="1032"/>
      <c r="G1" s="1032"/>
      <c r="H1" s="1032"/>
      <c r="I1" s="1032"/>
      <c r="J1" s="1032"/>
      <c r="K1" s="1032"/>
      <c r="L1" s="1032"/>
      <c r="M1" s="1032"/>
      <c r="N1" s="1032"/>
      <c r="O1" s="1032"/>
      <c r="P1" s="1032"/>
      <c r="Q1" s="1032"/>
      <c r="R1" s="1032"/>
      <c r="S1" s="1032"/>
      <c r="T1" s="1032"/>
      <c r="U1" s="1032"/>
      <c r="V1" s="1032"/>
      <c r="W1" s="1032"/>
      <c r="X1" s="1032"/>
      <c r="Y1" s="1032"/>
      <c r="Z1" s="1032"/>
      <c r="AA1" s="1032"/>
      <c r="AB1" s="1032"/>
      <c r="AC1" s="1032"/>
      <c r="AD1" s="1032"/>
      <c r="AE1" s="1032"/>
      <c r="AF1" s="1032"/>
      <c r="AG1" s="1032"/>
      <c r="AH1" s="1032"/>
      <c r="AI1" s="1032"/>
      <c r="AJ1" s="1032"/>
      <c r="AK1" s="1032"/>
      <c r="AL1" s="1032"/>
      <c r="AM1" s="1032"/>
      <c r="AN1" s="1032"/>
      <c r="AO1" s="1032"/>
      <c r="AP1" s="1032"/>
    </row>
    <row r="2" spans="1:43" s="1035" customFormat="1" ht="32.25" customHeight="1">
      <c r="A2" s="1034" t="s">
        <v>967</v>
      </c>
      <c r="B2" s="1034"/>
      <c r="C2" s="1034"/>
      <c r="D2" s="1034"/>
      <c r="E2" s="1034"/>
      <c r="F2" s="1034"/>
      <c r="G2" s="1034"/>
      <c r="H2" s="1034"/>
      <c r="I2" s="1034"/>
      <c r="J2" s="1034"/>
      <c r="K2" s="1034"/>
      <c r="L2" s="1034"/>
      <c r="M2" s="1034"/>
      <c r="N2" s="1034"/>
      <c r="O2" s="1034"/>
      <c r="P2" s="1034"/>
      <c r="Q2" s="1034"/>
      <c r="R2" s="1034"/>
      <c r="S2" s="1034"/>
      <c r="T2" s="1034"/>
      <c r="U2" s="1034"/>
      <c r="V2" s="1034"/>
      <c r="W2" s="1034"/>
      <c r="X2" s="1034"/>
      <c r="Y2" s="1034"/>
      <c r="Z2" s="1034"/>
      <c r="AA2" s="1034"/>
      <c r="AB2" s="1034"/>
      <c r="AC2" s="1034"/>
      <c r="AD2" s="1034"/>
      <c r="AE2" s="1034"/>
      <c r="AF2" s="1034"/>
      <c r="AG2" s="1034"/>
      <c r="AH2" s="1034"/>
      <c r="AI2" s="1034"/>
      <c r="AJ2" s="1034"/>
      <c r="AK2" s="1034"/>
      <c r="AL2" s="1034"/>
      <c r="AM2" s="1034"/>
      <c r="AN2" s="1034"/>
      <c r="AO2" s="1034"/>
      <c r="AP2" s="1034"/>
    </row>
    <row r="3" spans="1:43" s="1033" customFormat="1" ht="20.25" customHeight="1">
      <c r="A3" s="1036">
        <v>45169</v>
      </c>
      <c r="B3" s="1036"/>
      <c r="C3" s="1036"/>
      <c r="D3" s="1036"/>
      <c r="E3" s="1036"/>
      <c r="F3" s="1036"/>
      <c r="G3" s="1036"/>
      <c r="H3" s="1036"/>
      <c r="I3" s="1036"/>
      <c r="J3" s="1036"/>
      <c r="K3" s="1036"/>
      <c r="L3" s="1036"/>
      <c r="M3" s="1036"/>
      <c r="N3" s="1036"/>
      <c r="O3" s="1036"/>
      <c r="P3" s="1036"/>
      <c r="Q3" s="1036"/>
      <c r="R3" s="1036"/>
      <c r="S3" s="1036"/>
      <c r="T3" s="1036"/>
      <c r="U3" s="1036"/>
      <c r="V3" s="1036"/>
      <c r="W3" s="1036"/>
      <c r="X3" s="1036"/>
      <c r="Y3" s="1036"/>
      <c r="Z3" s="1036"/>
      <c r="AA3" s="1036"/>
      <c r="AB3" s="1036"/>
      <c r="AC3" s="1036"/>
      <c r="AD3" s="1036"/>
      <c r="AE3" s="1036"/>
      <c r="AF3" s="1036"/>
      <c r="AG3" s="1036"/>
      <c r="AH3" s="1036"/>
      <c r="AI3" s="1036"/>
      <c r="AJ3" s="1036"/>
      <c r="AK3" s="1036"/>
      <c r="AL3" s="1036"/>
      <c r="AM3" s="1036"/>
      <c r="AN3" s="1036"/>
      <c r="AO3" s="1036"/>
      <c r="AP3" s="1036"/>
    </row>
    <row r="4" spans="1:43" s="1033" customFormat="1" ht="16.5" customHeight="1">
      <c r="A4" s="1037" t="s">
        <v>63</v>
      </c>
      <c r="B4" s="1037"/>
      <c r="C4" s="1037"/>
      <c r="D4" s="1037"/>
      <c r="E4" s="1037"/>
      <c r="F4" s="1037"/>
      <c r="G4" s="1037"/>
      <c r="H4" s="1037"/>
      <c r="I4" s="1037"/>
      <c r="J4" s="1037"/>
      <c r="K4" s="1037"/>
      <c r="L4" s="1037"/>
      <c r="M4" s="1037"/>
      <c r="N4" s="1037"/>
      <c r="O4" s="1037"/>
      <c r="P4" s="1037"/>
      <c r="Q4" s="1037"/>
      <c r="R4" s="1037"/>
      <c r="S4" s="1037"/>
      <c r="T4" s="1037"/>
      <c r="U4" s="1037"/>
      <c r="V4" s="1037"/>
      <c r="W4" s="1037"/>
      <c r="X4" s="1037"/>
      <c r="Y4" s="1037"/>
      <c r="Z4" s="1037"/>
      <c r="AA4" s="1037"/>
      <c r="AB4" s="1037"/>
      <c r="AC4" s="1037"/>
      <c r="AD4" s="1037"/>
      <c r="AE4" s="1037"/>
      <c r="AF4" s="1037"/>
      <c r="AG4" s="1037"/>
      <c r="AH4" s="1037"/>
      <c r="AI4" s="1037"/>
      <c r="AJ4" s="1037"/>
      <c r="AK4" s="1037"/>
      <c r="AL4" s="1037"/>
      <c r="AM4" s="1037"/>
      <c r="AN4" s="1037"/>
      <c r="AO4" s="1037"/>
      <c r="AP4" s="1037"/>
    </row>
    <row r="5" spans="1:43" ht="13.8" thickBot="1">
      <c r="A5" s="1038"/>
      <c r="B5" s="1038"/>
      <c r="C5" s="1038"/>
      <c r="D5" s="1038"/>
      <c r="E5" s="1038"/>
      <c r="F5" s="1038"/>
      <c r="G5" s="1038"/>
      <c r="H5" s="1039"/>
      <c r="I5" s="1038"/>
      <c r="J5" s="1038"/>
      <c r="K5" s="1038"/>
      <c r="L5" s="1038"/>
      <c r="M5" s="1038"/>
      <c r="N5" s="1038"/>
      <c r="O5" s="1038"/>
      <c r="P5" s="1038"/>
      <c r="Q5" s="1038"/>
      <c r="R5" s="1038"/>
      <c r="S5" s="1038"/>
      <c r="T5" s="1038"/>
      <c r="U5" s="1038"/>
      <c r="V5" s="1038"/>
      <c r="W5" s="1038"/>
      <c r="X5" s="1038"/>
      <c r="Y5" s="1038"/>
      <c r="Z5" s="1038"/>
      <c r="AA5" s="1038"/>
      <c r="AB5" s="1038"/>
      <c r="AC5" s="1038"/>
      <c r="AD5" s="1038"/>
      <c r="AE5" s="1038"/>
      <c r="AF5" s="1038"/>
      <c r="AG5" s="1038"/>
      <c r="AH5" s="1038"/>
      <c r="AI5" s="1038"/>
      <c r="AJ5" s="1038"/>
      <c r="AK5" s="1038"/>
      <c r="AL5" s="1038"/>
      <c r="AM5" s="1038"/>
      <c r="AN5" s="1038"/>
      <c r="AO5" s="1038"/>
      <c r="AP5" s="1038"/>
      <c r="AQ5" s="1038"/>
    </row>
    <row r="6" spans="1:43" s="1044" customFormat="1" ht="29.25" customHeight="1">
      <c r="A6" s="1041" t="s">
        <v>64</v>
      </c>
      <c r="B6" s="1042" t="s">
        <v>956</v>
      </c>
      <c r="C6" s="1042"/>
      <c r="D6" s="1042"/>
      <c r="E6" s="1042"/>
      <c r="F6" s="1042"/>
      <c r="G6" s="1043"/>
      <c r="H6" s="1042" t="s">
        <v>909</v>
      </c>
      <c r="I6" s="1042"/>
      <c r="J6" s="1042"/>
      <c r="K6" s="1042"/>
      <c r="L6" s="1042"/>
      <c r="M6" s="1043"/>
      <c r="N6" s="1042" t="s">
        <v>910</v>
      </c>
      <c r="O6" s="1042"/>
      <c r="P6" s="1042"/>
      <c r="Q6" s="1042"/>
      <c r="R6" s="1042"/>
      <c r="S6" s="1043"/>
      <c r="T6" s="1042" t="s">
        <v>911</v>
      </c>
      <c r="U6" s="1042"/>
      <c r="V6" s="1042"/>
      <c r="W6" s="1042"/>
      <c r="X6" s="1042"/>
      <c r="Y6" s="1043"/>
      <c r="Z6" s="1042" t="s">
        <v>44</v>
      </c>
      <c r="AA6" s="1042"/>
      <c r="AB6" s="1042"/>
      <c r="AC6" s="1042"/>
      <c r="AD6" s="1042"/>
      <c r="AE6" s="1043"/>
      <c r="AF6" s="1042" t="s">
        <v>45</v>
      </c>
      <c r="AG6" s="1042"/>
      <c r="AH6" s="1042"/>
      <c r="AI6" s="1042"/>
      <c r="AJ6" s="1042"/>
      <c r="AK6" s="1043"/>
      <c r="AL6" s="1042" t="s">
        <v>968</v>
      </c>
      <c r="AM6" s="1042"/>
      <c r="AN6" s="1042"/>
      <c r="AO6" s="1042"/>
      <c r="AP6" s="1042"/>
      <c r="AQ6" s="1043"/>
    </row>
    <row r="7" spans="1:43" s="1044" customFormat="1" ht="16.5" customHeight="1">
      <c r="A7" s="1045"/>
      <c r="B7" s="1046">
        <v>0</v>
      </c>
      <c r="C7" s="1046">
        <v>1</v>
      </c>
      <c r="D7" s="1046">
        <v>2</v>
      </c>
      <c r="E7" s="1046">
        <v>3</v>
      </c>
      <c r="F7" s="1046">
        <v>4</v>
      </c>
      <c r="G7" s="1046"/>
      <c r="H7" s="1046">
        <v>0</v>
      </c>
      <c r="I7" s="1046">
        <v>1</v>
      </c>
      <c r="J7" s="1046">
        <v>2</v>
      </c>
      <c r="K7" s="1046">
        <v>3</v>
      </c>
      <c r="L7" s="1046">
        <v>4</v>
      </c>
      <c r="M7" s="1046"/>
      <c r="N7" s="1046">
        <v>0</v>
      </c>
      <c r="O7" s="1046">
        <v>1</v>
      </c>
      <c r="P7" s="1046">
        <v>2</v>
      </c>
      <c r="Q7" s="1046">
        <v>3</v>
      </c>
      <c r="R7" s="1046">
        <v>4</v>
      </c>
      <c r="S7" s="1046"/>
      <c r="T7" s="1046">
        <v>0</v>
      </c>
      <c r="U7" s="1046">
        <v>1</v>
      </c>
      <c r="V7" s="1046">
        <v>2</v>
      </c>
      <c r="W7" s="1046">
        <v>3</v>
      </c>
      <c r="X7" s="1046">
        <v>4</v>
      </c>
      <c r="Y7" s="1046"/>
      <c r="Z7" s="1046">
        <v>0</v>
      </c>
      <c r="AA7" s="1046">
        <v>1</v>
      </c>
      <c r="AB7" s="1046">
        <v>2</v>
      </c>
      <c r="AC7" s="1046">
        <v>3</v>
      </c>
      <c r="AD7" s="1046">
        <v>4</v>
      </c>
      <c r="AE7" s="1046"/>
      <c r="AF7" s="1046">
        <v>0</v>
      </c>
      <c r="AG7" s="1046">
        <v>1</v>
      </c>
      <c r="AH7" s="1046">
        <v>2</v>
      </c>
      <c r="AI7" s="1046">
        <v>3</v>
      </c>
      <c r="AJ7" s="1046">
        <v>4</v>
      </c>
      <c r="AK7" s="1046"/>
      <c r="AL7" s="1046">
        <v>0</v>
      </c>
      <c r="AM7" s="1046">
        <v>1</v>
      </c>
      <c r="AN7" s="1046">
        <v>2</v>
      </c>
      <c r="AO7" s="1046">
        <v>3</v>
      </c>
      <c r="AP7" s="1046">
        <v>4</v>
      </c>
      <c r="AQ7" s="1046"/>
    </row>
    <row r="8" spans="1:43" s="1049" customFormat="1" ht="7.5" customHeight="1">
      <c r="A8" s="1047"/>
      <c r="B8" s="1048"/>
      <c r="C8" s="1048"/>
      <c r="D8" s="1048"/>
      <c r="E8" s="1048"/>
      <c r="F8" s="1048"/>
      <c r="G8" s="1048"/>
      <c r="H8" s="1048"/>
      <c r="I8" s="1048"/>
      <c r="J8" s="1048"/>
      <c r="K8" s="1048"/>
      <c r="L8" s="1048"/>
      <c r="M8" s="1048"/>
      <c r="N8" s="1048"/>
      <c r="O8" s="1048"/>
      <c r="P8" s="1048"/>
      <c r="Q8" s="1048"/>
      <c r="R8" s="1048"/>
      <c r="S8" s="1048"/>
      <c r="T8" s="1048"/>
      <c r="U8" s="1048"/>
      <c r="V8" s="1048"/>
      <c r="W8" s="1048"/>
      <c r="X8" s="1048"/>
      <c r="Y8" s="1048"/>
      <c r="Z8" s="1048"/>
      <c r="AA8" s="1048"/>
      <c r="AB8" s="1048"/>
      <c r="AC8" s="1048"/>
      <c r="AD8" s="1048"/>
      <c r="AE8" s="1048"/>
      <c r="AF8" s="1048"/>
      <c r="AG8" s="1048"/>
      <c r="AH8" s="1048"/>
      <c r="AI8" s="1048"/>
      <c r="AJ8" s="1048"/>
      <c r="AK8" s="1048"/>
      <c r="AL8" s="1048"/>
      <c r="AM8" s="1048"/>
      <c r="AN8" s="1048"/>
      <c r="AO8" s="1048"/>
      <c r="AP8" s="1048"/>
      <c r="AQ8" s="1048"/>
    </row>
    <row r="9" spans="1:43" s="1052" customFormat="1" ht="20.100000000000001" customHeight="1">
      <c r="A9" s="1050" t="s">
        <v>28</v>
      </c>
      <c r="B9" s="1051" t="s">
        <v>67</v>
      </c>
      <c r="C9" s="1051" t="s">
        <v>67</v>
      </c>
      <c r="D9" s="1051" t="s">
        <v>67</v>
      </c>
      <c r="E9" s="1051" t="s">
        <v>67</v>
      </c>
      <c r="F9" s="1051" t="s">
        <v>67</v>
      </c>
      <c r="G9" s="1051"/>
      <c r="H9" s="1051" t="s">
        <v>67</v>
      </c>
      <c r="I9" s="1051" t="s">
        <v>67</v>
      </c>
      <c r="J9" s="1051" t="s">
        <v>67</v>
      </c>
      <c r="K9" s="1051" t="s">
        <v>67</v>
      </c>
      <c r="L9" s="1051" t="s">
        <v>67</v>
      </c>
      <c r="M9" s="1051"/>
      <c r="N9" s="1051">
        <v>64.320586962016122</v>
      </c>
      <c r="O9" s="1051">
        <v>3.4752025063998779</v>
      </c>
      <c r="P9" s="1051">
        <v>6.9934879313609439</v>
      </c>
      <c r="Q9" s="1051">
        <v>20.215231083762703</v>
      </c>
      <c r="R9" s="1051">
        <v>4.9953663966581328</v>
      </c>
      <c r="S9" s="1051"/>
      <c r="T9" s="1051">
        <v>32.409661660470363</v>
      </c>
      <c r="U9" s="1051">
        <v>7.4698616281294274</v>
      </c>
      <c r="V9" s="1051">
        <v>9.7600525813266472</v>
      </c>
      <c r="W9" s="1051">
        <v>20.463667381317435</v>
      </c>
      <c r="X9" s="1051">
        <v>29.896748833696119</v>
      </c>
      <c r="Y9" s="1051"/>
      <c r="Z9" s="1051">
        <v>31.123616000003768</v>
      </c>
      <c r="AA9" s="1051">
        <v>4.6992795728565664</v>
      </c>
      <c r="AB9" s="1051">
        <v>7.3711868943279715</v>
      </c>
      <c r="AC9" s="1051">
        <v>20.744465324740943</v>
      </c>
      <c r="AD9" s="1051">
        <v>36.061428657388561</v>
      </c>
      <c r="AE9" s="1051"/>
      <c r="AF9" s="1051">
        <v>80.663118128423434</v>
      </c>
      <c r="AG9" s="1051">
        <v>4.3190307321682821</v>
      </c>
      <c r="AH9" s="1051">
        <v>3.8229027775033932</v>
      </c>
      <c r="AI9" s="1051">
        <v>6.8338848707312492</v>
      </c>
      <c r="AJ9" s="1051">
        <v>4.3610633709369022</v>
      </c>
      <c r="AK9" s="1051"/>
      <c r="AL9" s="1051">
        <v>98.431306956302862</v>
      </c>
      <c r="AM9" s="1051">
        <v>0</v>
      </c>
      <c r="AN9" s="1051">
        <v>0</v>
      </c>
      <c r="AO9" s="1051">
        <v>1.5117403664346598</v>
      </c>
      <c r="AP9" s="1051">
        <v>5.6939786208312346E-2</v>
      </c>
      <c r="AQ9" s="1051"/>
    </row>
    <row r="10" spans="1:43" s="1052" customFormat="1" ht="20.100000000000001" customHeight="1">
      <c r="A10" s="1050" t="s">
        <v>29</v>
      </c>
      <c r="B10" s="1051" t="s">
        <v>67</v>
      </c>
      <c r="C10" s="1051" t="s">
        <v>67</v>
      </c>
      <c r="D10" s="1051" t="s">
        <v>67</v>
      </c>
      <c r="E10" s="1051" t="s">
        <v>67</v>
      </c>
      <c r="F10" s="1051" t="s">
        <v>67</v>
      </c>
      <c r="G10" s="1051"/>
      <c r="H10" s="1051" t="s">
        <v>67</v>
      </c>
      <c r="I10" s="1051" t="s">
        <v>67</v>
      </c>
      <c r="J10" s="1051" t="s">
        <v>67</v>
      </c>
      <c r="K10" s="1051" t="s">
        <v>67</v>
      </c>
      <c r="L10" s="1051" t="s">
        <v>67</v>
      </c>
      <c r="M10" s="1051"/>
      <c r="N10" s="1051">
        <v>73.660021830946491</v>
      </c>
      <c r="O10" s="1051">
        <v>11.50320692812039</v>
      </c>
      <c r="P10" s="1051">
        <v>3.4878390432664435</v>
      </c>
      <c r="Q10" s="1051">
        <v>2.5916123300607978</v>
      </c>
      <c r="R10" s="1051">
        <v>8.7572972963212408</v>
      </c>
      <c r="S10" s="1051"/>
      <c r="T10" s="1051">
        <v>87.966388314853447</v>
      </c>
      <c r="U10" s="1051">
        <v>3.3311364367470029</v>
      </c>
      <c r="V10" s="1051">
        <v>1.1415157028955294</v>
      </c>
      <c r="W10" s="1051">
        <v>2.2808518036629741</v>
      </c>
      <c r="X10" s="1051">
        <v>5.2801076254714623</v>
      </c>
      <c r="Y10" s="1051"/>
      <c r="Z10" s="1051">
        <v>90.564070457128224</v>
      </c>
      <c r="AA10" s="1051">
        <v>2.2554125026184555</v>
      </c>
      <c r="AB10" s="1051">
        <v>1.0186753458851698</v>
      </c>
      <c r="AC10" s="1051">
        <v>2.7619653376327742</v>
      </c>
      <c r="AD10" s="1051">
        <v>3.3998762957112181</v>
      </c>
      <c r="AE10" s="1051"/>
      <c r="AF10" s="1051">
        <v>88.437517439103175</v>
      </c>
      <c r="AG10" s="1051">
        <v>4.3237288260505711</v>
      </c>
      <c r="AH10" s="1051">
        <v>1.3104448982140431</v>
      </c>
      <c r="AI10" s="1051">
        <v>2.3864585702376595</v>
      </c>
      <c r="AJ10" s="1051">
        <v>3.5418498343994207</v>
      </c>
      <c r="AK10" s="1051"/>
      <c r="AL10" s="1051" t="s">
        <v>67</v>
      </c>
      <c r="AM10" s="1051" t="s">
        <v>67</v>
      </c>
      <c r="AN10" s="1051" t="s">
        <v>67</v>
      </c>
      <c r="AO10" s="1051" t="s">
        <v>67</v>
      </c>
      <c r="AP10" s="1051" t="s">
        <v>67</v>
      </c>
      <c r="AQ10" s="1051"/>
    </row>
    <row r="11" spans="1:43" s="1052" customFormat="1" ht="20.100000000000001" customHeight="1">
      <c r="A11" s="1050" t="s">
        <v>30</v>
      </c>
      <c r="B11" s="1051" t="s">
        <v>67</v>
      </c>
      <c r="C11" s="1051" t="s">
        <v>67</v>
      </c>
      <c r="D11" s="1051" t="s">
        <v>67</v>
      </c>
      <c r="E11" s="1051" t="s">
        <v>67</v>
      </c>
      <c r="F11" s="1051" t="s">
        <v>67</v>
      </c>
      <c r="G11" s="1051"/>
      <c r="H11" s="1051" t="s">
        <v>67</v>
      </c>
      <c r="I11" s="1051" t="s">
        <v>67</v>
      </c>
      <c r="J11" s="1051" t="s">
        <v>67</v>
      </c>
      <c r="K11" s="1051" t="s">
        <v>67</v>
      </c>
      <c r="L11" s="1051" t="s">
        <v>67</v>
      </c>
      <c r="M11" s="1051"/>
      <c r="N11" s="1051">
        <v>54.952246484102993</v>
      </c>
      <c r="O11" s="1051">
        <v>16.139758160015191</v>
      </c>
      <c r="P11" s="1051">
        <v>10.358830695027489</v>
      </c>
      <c r="Q11" s="1051">
        <v>9.4156099805311388</v>
      </c>
      <c r="R11" s="1051">
        <v>9.1335160822663539</v>
      </c>
      <c r="S11" s="1051"/>
      <c r="T11" s="1051">
        <v>84.66619472799438</v>
      </c>
      <c r="U11" s="1051">
        <v>4.2006251083436013</v>
      </c>
      <c r="V11" s="1051">
        <v>1.7622435585084499</v>
      </c>
      <c r="W11" s="1051">
        <v>2.8543635050136493</v>
      </c>
      <c r="X11" s="1051">
        <v>6.5165729232984155</v>
      </c>
      <c r="Y11" s="1051"/>
      <c r="Z11" s="1051">
        <v>89.79247345517058</v>
      </c>
      <c r="AA11" s="1051">
        <v>3.0946821097730819</v>
      </c>
      <c r="AB11" s="1051">
        <v>1.2785011003405022</v>
      </c>
      <c r="AC11" s="1051">
        <v>2.0688306750394778</v>
      </c>
      <c r="AD11" s="1051">
        <v>3.7655122780549255</v>
      </c>
      <c r="AE11" s="1051"/>
      <c r="AF11" s="1051">
        <v>86.471641639739445</v>
      </c>
      <c r="AG11" s="1051">
        <v>4.501933602399955</v>
      </c>
      <c r="AH11" s="1051">
        <v>1.4448348680750949</v>
      </c>
      <c r="AI11" s="1051">
        <v>2.477901616963448</v>
      </c>
      <c r="AJ11" s="1051">
        <v>5.1036877835625649</v>
      </c>
      <c r="AK11" s="1051"/>
      <c r="AL11" s="1051">
        <v>81.75741659371657</v>
      </c>
      <c r="AM11" s="1051">
        <v>0</v>
      </c>
      <c r="AN11" s="1051">
        <v>2.8133450053496745</v>
      </c>
      <c r="AO11" s="1051">
        <v>2.76004279739325</v>
      </c>
      <c r="AP11" s="1051">
        <v>12.66841746911779</v>
      </c>
      <c r="AQ11" s="1051"/>
    </row>
    <row r="12" spans="1:43" s="1052" customFormat="1" ht="20.100000000000001" customHeight="1">
      <c r="A12" s="1050" t="s">
        <v>31</v>
      </c>
      <c r="B12" s="1051" t="s">
        <v>67</v>
      </c>
      <c r="C12" s="1051" t="s">
        <v>67</v>
      </c>
      <c r="D12" s="1051" t="s">
        <v>67</v>
      </c>
      <c r="E12" s="1051" t="s">
        <v>67</v>
      </c>
      <c r="F12" s="1051" t="s">
        <v>67</v>
      </c>
      <c r="G12" s="1051"/>
      <c r="H12" s="1051">
        <v>100</v>
      </c>
      <c r="I12" s="1051">
        <v>0</v>
      </c>
      <c r="J12" s="1051">
        <v>0</v>
      </c>
      <c r="K12" s="1051">
        <v>0</v>
      </c>
      <c r="L12" s="1051">
        <v>0</v>
      </c>
      <c r="M12" s="1051"/>
      <c r="N12" s="1051">
        <v>89.268486434655387</v>
      </c>
      <c r="O12" s="1051">
        <v>0.94510070865836349</v>
      </c>
      <c r="P12" s="1051">
        <v>2.3161453478497522</v>
      </c>
      <c r="Q12" s="1051">
        <v>0.34503464388546456</v>
      </c>
      <c r="R12" s="1051">
        <v>7.1249653962348436</v>
      </c>
      <c r="S12" s="1051"/>
      <c r="T12" s="1051">
        <v>90.029126911540885</v>
      </c>
      <c r="U12" s="1051">
        <v>1.9777941082565944</v>
      </c>
      <c r="V12" s="1051">
        <v>1.0551870728859774</v>
      </c>
      <c r="W12" s="1051">
        <v>2.7939119635557139</v>
      </c>
      <c r="X12" s="1051">
        <v>4.1439749847788185</v>
      </c>
      <c r="Y12" s="1051"/>
      <c r="Z12" s="1051">
        <v>86.418599993213249</v>
      </c>
      <c r="AA12" s="1051">
        <v>4.5434489739138408</v>
      </c>
      <c r="AB12" s="1051">
        <v>1.6387143111474773</v>
      </c>
      <c r="AC12" s="1051">
        <v>2.206459755651808</v>
      </c>
      <c r="AD12" s="1051">
        <v>5.1927747880415414</v>
      </c>
      <c r="AE12" s="1051"/>
      <c r="AF12" s="1051">
        <v>78.608180573260043</v>
      </c>
      <c r="AG12" s="1051">
        <v>7.6011523656460298</v>
      </c>
      <c r="AH12" s="1051">
        <v>3.6220996631201743</v>
      </c>
      <c r="AI12" s="1051">
        <v>5.8788378567537363</v>
      </c>
      <c r="AJ12" s="1051">
        <v>4.2897293112270152</v>
      </c>
      <c r="AK12" s="1051"/>
      <c r="AL12" s="1051">
        <v>93.601880425870021</v>
      </c>
      <c r="AM12" s="1051">
        <v>0.93973325910410199</v>
      </c>
      <c r="AN12" s="1051">
        <v>1.2800623424869102</v>
      </c>
      <c r="AO12" s="1051">
        <v>1.7602528792332557</v>
      </c>
      <c r="AP12" s="1051">
        <v>2.4180707049041716</v>
      </c>
      <c r="AQ12" s="1051"/>
    </row>
    <row r="13" spans="1:43" s="1052" customFormat="1" ht="20.100000000000001" customHeight="1">
      <c r="A13" s="1050" t="s">
        <v>32</v>
      </c>
      <c r="B13" s="1051" t="s">
        <v>67</v>
      </c>
      <c r="C13" s="1051" t="s">
        <v>67</v>
      </c>
      <c r="D13" s="1051" t="s">
        <v>67</v>
      </c>
      <c r="E13" s="1051" t="s">
        <v>67</v>
      </c>
      <c r="F13" s="1051" t="s">
        <v>67</v>
      </c>
      <c r="G13" s="1051"/>
      <c r="H13" s="1051" t="s">
        <v>67</v>
      </c>
      <c r="I13" s="1051" t="s">
        <v>67</v>
      </c>
      <c r="J13" s="1051" t="s">
        <v>67</v>
      </c>
      <c r="K13" s="1051" t="s">
        <v>67</v>
      </c>
      <c r="L13" s="1051" t="s">
        <v>67</v>
      </c>
      <c r="M13" s="1051"/>
      <c r="N13" s="1051">
        <v>87.377004846997153</v>
      </c>
      <c r="O13" s="1051">
        <v>0</v>
      </c>
      <c r="P13" s="1051">
        <v>0</v>
      </c>
      <c r="Q13" s="1051">
        <v>12.622579101745334</v>
      </c>
      <c r="R13" s="1051">
        <v>0</v>
      </c>
      <c r="S13" s="1051"/>
      <c r="T13" s="1051">
        <v>77.928068765850739</v>
      </c>
      <c r="U13" s="1051">
        <v>5.6931947054020808</v>
      </c>
      <c r="V13" s="1051">
        <v>4.2909011931236041</v>
      </c>
      <c r="W13" s="1051">
        <v>6.0287031790631387</v>
      </c>
      <c r="X13" s="1051">
        <v>6.0591311050009189</v>
      </c>
      <c r="Y13" s="1051"/>
      <c r="Z13" s="1051">
        <v>84.539315403887585</v>
      </c>
      <c r="AA13" s="1051">
        <v>4.1100369857858361</v>
      </c>
      <c r="AB13" s="1051">
        <v>2.8110159728475708</v>
      </c>
      <c r="AC13" s="1051">
        <v>4.7395224242683431</v>
      </c>
      <c r="AD13" s="1051">
        <v>3.8001079728843838</v>
      </c>
      <c r="AE13" s="1051"/>
      <c r="AF13" s="1051">
        <v>77.954538165194393</v>
      </c>
      <c r="AG13" s="1051">
        <v>4.72461563680986</v>
      </c>
      <c r="AH13" s="1051">
        <v>3.9840705988989442</v>
      </c>
      <c r="AI13" s="1051">
        <v>8.8074689587123132</v>
      </c>
      <c r="AJ13" s="1051">
        <v>4.5293046172677123</v>
      </c>
      <c r="AK13" s="1051"/>
      <c r="AL13" s="1051" t="s">
        <v>67</v>
      </c>
      <c r="AM13" s="1051" t="s">
        <v>67</v>
      </c>
      <c r="AN13" s="1051" t="s">
        <v>67</v>
      </c>
      <c r="AO13" s="1051" t="s">
        <v>67</v>
      </c>
      <c r="AP13" s="1051" t="s">
        <v>67</v>
      </c>
      <c r="AQ13" s="1051"/>
    </row>
    <row r="14" spans="1:43" s="1052" customFormat="1" ht="20.100000000000001" customHeight="1">
      <c r="A14" s="1050" t="s">
        <v>33</v>
      </c>
      <c r="B14" s="1051" t="s">
        <v>67</v>
      </c>
      <c r="C14" s="1051" t="s">
        <v>67</v>
      </c>
      <c r="D14" s="1051" t="s">
        <v>67</v>
      </c>
      <c r="E14" s="1051" t="s">
        <v>67</v>
      </c>
      <c r="F14" s="1051" t="s">
        <v>67</v>
      </c>
      <c r="G14" s="1051"/>
      <c r="H14" s="1051" t="s">
        <v>67</v>
      </c>
      <c r="I14" s="1051" t="s">
        <v>67</v>
      </c>
      <c r="J14" s="1051" t="s">
        <v>67</v>
      </c>
      <c r="K14" s="1051" t="s">
        <v>67</v>
      </c>
      <c r="L14" s="1051" t="s">
        <v>67</v>
      </c>
      <c r="M14" s="1051"/>
      <c r="N14" s="1051">
        <v>72.257907440799244</v>
      </c>
      <c r="O14" s="1051">
        <v>5.0358540124129521</v>
      </c>
      <c r="P14" s="1051">
        <v>6.2562334462784266</v>
      </c>
      <c r="Q14" s="1051">
        <v>9.1275450257557385</v>
      </c>
      <c r="R14" s="1051">
        <v>7.3224233804414913</v>
      </c>
      <c r="S14" s="1051"/>
      <c r="T14" s="1051" t="s">
        <v>67</v>
      </c>
      <c r="U14" s="1051" t="s">
        <v>67</v>
      </c>
      <c r="V14" s="1051" t="s">
        <v>67</v>
      </c>
      <c r="W14" s="1051" t="s">
        <v>67</v>
      </c>
      <c r="X14" s="1051" t="s">
        <v>67</v>
      </c>
      <c r="Y14" s="1051"/>
      <c r="Z14" s="1051" t="s">
        <v>67</v>
      </c>
      <c r="AA14" s="1051" t="s">
        <v>67</v>
      </c>
      <c r="AB14" s="1051" t="s">
        <v>67</v>
      </c>
      <c r="AC14" s="1051" t="s">
        <v>67</v>
      </c>
      <c r="AD14" s="1051" t="s">
        <v>67</v>
      </c>
      <c r="AE14" s="1051"/>
      <c r="AF14" s="1051">
        <v>82.190544289998996</v>
      </c>
      <c r="AG14" s="1051">
        <v>3.4464965439371804</v>
      </c>
      <c r="AH14" s="1051">
        <v>3.3372294417465169</v>
      </c>
      <c r="AI14" s="1051">
        <v>6.1180388685645992</v>
      </c>
      <c r="AJ14" s="1051">
        <v>4.907690622762761</v>
      </c>
      <c r="AK14" s="1051"/>
      <c r="AL14" s="1051" t="s">
        <v>67</v>
      </c>
      <c r="AM14" s="1051" t="s">
        <v>67</v>
      </c>
      <c r="AN14" s="1051" t="s">
        <v>67</v>
      </c>
      <c r="AO14" s="1051" t="s">
        <v>67</v>
      </c>
      <c r="AP14" s="1051" t="s">
        <v>67</v>
      </c>
      <c r="AQ14" s="1051"/>
    </row>
    <row r="15" spans="1:43" s="1052" customFormat="1" ht="20.100000000000001" customHeight="1">
      <c r="A15" s="1050" t="s">
        <v>893</v>
      </c>
      <c r="B15" s="1051">
        <v>100</v>
      </c>
      <c r="C15" s="1051">
        <v>0</v>
      </c>
      <c r="D15" s="1051">
        <v>0</v>
      </c>
      <c r="E15" s="1051">
        <v>0</v>
      </c>
      <c r="F15" s="1051">
        <v>0</v>
      </c>
      <c r="G15" s="1051"/>
      <c r="H15" s="1051">
        <v>95.036890310065715</v>
      </c>
      <c r="I15" s="1051">
        <v>3.670036324243374</v>
      </c>
      <c r="J15" s="1051">
        <v>0</v>
      </c>
      <c r="K15" s="1051">
        <v>1.2930733656909168</v>
      </c>
      <c r="L15" s="1051">
        <v>0</v>
      </c>
      <c r="M15" s="1051"/>
      <c r="N15" s="1051">
        <v>82.151041158099545</v>
      </c>
      <c r="O15" s="1051">
        <v>9.3874264957859594</v>
      </c>
      <c r="P15" s="1051">
        <v>4.1005968282186798</v>
      </c>
      <c r="Q15" s="1051">
        <v>2.9670085429576067</v>
      </c>
      <c r="R15" s="1051">
        <v>1.3939262141677595</v>
      </c>
      <c r="S15" s="1051"/>
      <c r="T15" s="1051">
        <v>79.748193411904367</v>
      </c>
      <c r="U15" s="1051">
        <v>7.5660852317138163</v>
      </c>
      <c r="V15" s="1051">
        <v>3.1384829053014944</v>
      </c>
      <c r="W15" s="1051">
        <v>3.5845150010185289</v>
      </c>
      <c r="X15" s="1051">
        <v>5.9627226365398887</v>
      </c>
      <c r="Y15" s="1051"/>
      <c r="Z15" s="1051">
        <v>90.093502123732705</v>
      </c>
      <c r="AA15" s="1051">
        <v>4.8654161209582902</v>
      </c>
      <c r="AB15" s="1051">
        <v>1.2182227039339366</v>
      </c>
      <c r="AC15" s="1051">
        <v>2.1436789705584842</v>
      </c>
      <c r="AD15" s="1051">
        <v>1.6791718351521827</v>
      </c>
      <c r="AE15" s="1051"/>
      <c r="AF15" s="1051">
        <v>84.141280946479753</v>
      </c>
      <c r="AG15" s="1051">
        <v>5.450689420588037</v>
      </c>
      <c r="AH15" s="1051">
        <v>3.2526057917464679</v>
      </c>
      <c r="AI15" s="1051">
        <v>3.9950387082148908</v>
      </c>
      <c r="AJ15" s="1051">
        <v>3.1603850199363617</v>
      </c>
      <c r="AK15" s="1051"/>
      <c r="AL15" s="1051" t="s">
        <v>67</v>
      </c>
      <c r="AM15" s="1051" t="s">
        <v>67</v>
      </c>
      <c r="AN15" s="1051" t="s">
        <v>67</v>
      </c>
      <c r="AO15" s="1051" t="s">
        <v>67</v>
      </c>
      <c r="AP15" s="1051" t="s">
        <v>67</v>
      </c>
      <c r="AQ15" s="1051"/>
    </row>
    <row r="16" spans="1:43" s="1052" customFormat="1" ht="20.100000000000001" customHeight="1">
      <c r="A16" s="1050" t="s">
        <v>35</v>
      </c>
      <c r="B16" s="1051">
        <v>100</v>
      </c>
      <c r="C16" s="1051">
        <v>0</v>
      </c>
      <c r="D16" s="1051">
        <v>0</v>
      </c>
      <c r="E16" s="1051">
        <v>0</v>
      </c>
      <c r="F16" s="1051">
        <v>0</v>
      </c>
      <c r="G16" s="1051"/>
      <c r="H16" s="1051">
        <v>58.499471512971603</v>
      </c>
      <c r="I16" s="1051">
        <v>41.500528487028397</v>
      </c>
      <c r="J16" s="1051">
        <v>0</v>
      </c>
      <c r="K16" s="1051">
        <v>0</v>
      </c>
      <c r="L16" s="1051">
        <v>0</v>
      </c>
      <c r="M16" s="1051"/>
      <c r="N16" s="1051">
        <v>82.868899101058332</v>
      </c>
      <c r="O16" s="1051">
        <v>10.889953479035599</v>
      </c>
      <c r="P16" s="1051">
        <v>1.7902502916874563</v>
      </c>
      <c r="Q16" s="1051">
        <v>0.28280716706914183</v>
      </c>
      <c r="R16" s="1051">
        <v>4.16808461962209</v>
      </c>
      <c r="S16" s="1051"/>
      <c r="T16" s="1051">
        <v>79.454982109821643</v>
      </c>
      <c r="U16" s="1051">
        <v>7.4567240948387248</v>
      </c>
      <c r="V16" s="1051">
        <v>2.4111590954262647</v>
      </c>
      <c r="W16" s="1051">
        <v>3.0123974831353015</v>
      </c>
      <c r="X16" s="1051">
        <v>7.6647366455755064</v>
      </c>
      <c r="Y16" s="1051"/>
      <c r="Z16" s="1051">
        <v>84.168993776454258</v>
      </c>
      <c r="AA16" s="1051">
        <v>4.2192002866676379</v>
      </c>
      <c r="AB16" s="1051">
        <v>1.6973116990262704</v>
      </c>
      <c r="AC16" s="1051">
        <v>2.9263508617072191</v>
      </c>
      <c r="AD16" s="1051">
        <v>6.9881423067765374</v>
      </c>
      <c r="AE16" s="1051"/>
      <c r="AF16" s="1051">
        <v>80.673496857823523</v>
      </c>
      <c r="AG16" s="1051">
        <v>6.0526554147389486</v>
      </c>
      <c r="AH16" s="1051">
        <v>2.6570528156893061</v>
      </c>
      <c r="AI16" s="1051">
        <v>3.5998362405046751</v>
      </c>
      <c r="AJ16" s="1051">
        <v>7.0169546563495668</v>
      </c>
      <c r="AK16" s="1051"/>
      <c r="AL16" s="1051" t="s">
        <v>67</v>
      </c>
      <c r="AM16" s="1051" t="s">
        <v>67</v>
      </c>
      <c r="AN16" s="1051" t="s">
        <v>67</v>
      </c>
      <c r="AO16" s="1051" t="s">
        <v>67</v>
      </c>
      <c r="AP16" s="1051" t="s">
        <v>67</v>
      </c>
      <c r="AQ16" s="1051"/>
    </row>
    <row r="17" spans="1:43" s="1052" customFormat="1" ht="20.100000000000001" customHeight="1">
      <c r="A17" s="1050" t="s">
        <v>36</v>
      </c>
      <c r="B17" s="1051" t="s">
        <v>67</v>
      </c>
      <c r="C17" s="1051" t="s">
        <v>67</v>
      </c>
      <c r="D17" s="1051" t="s">
        <v>67</v>
      </c>
      <c r="E17" s="1051" t="s">
        <v>67</v>
      </c>
      <c r="F17" s="1051" t="s">
        <v>67</v>
      </c>
      <c r="G17" s="1051"/>
      <c r="H17" s="1051" t="s">
        <v>67</v>
      </c>
      <c r="I17" s="1051" t="s">
        <v>67</v>
      </c>
      <c r="J17" s="1051" t="s">
        <v>67</v>
      </c>
      <c r="K17" s="1051" t="s">
        <v>67</v>
      </c>
      <c r="L17" s="1051" t="s">
        <v>67</v>
      </c>
      <c r="M17" s="1051"/>
      <c r="N17" s="1051">
        <v>43.928774789705969</v>
      </c>
      <c r="O17" s="1051">
        <v>8.3773290443254762</v>
      </c>
      <c r="P17" s="1051">
        <v>1.3009462102491041</v>
      </c>
      <c r="Q17" s="1051">
        <v>13.111844083993923</v>
      </c>
      <c r="R17" s="1051">
        <v>33.281094440061672</v>
      </c>
      <c r="S17" s="1051"/>
      <c r="T17" s="1051">
        <v>76.472727815174551</v>
      </c>
      <c r="U17" s="1051">
        <v>5.0065328292811255</v>
      </c>
      <c r="V17" s="1051">
        <v>3.7808972777390633</v>
      </c>
      <c r="W17" s="1051">
        <v>5.2710173869482677</v>
      </c>
      <c r="X17" s="1051">
        <v>9.4688240037404441</v>
      </c>
      <c r="Y17" s="1051"/>
      <c r="Z17" s="1051">
        <v>84.933093733775138</v>
      </c>
      <c r="AA17" s="1051">
        <v>3.3787835615281434</v>
      </c>
      <c r="AB17" s="1051">
        <v>1.9767635717415097</v>
      </c>
      <c r="AC17" s="1051">
        <v>3.1126479377583101</v>
      </c>
      <c r="AD17" s="1051">
        <v>6.5987098772240405</v>
      </c>
      <c r="AE17" s="1051"/>
      <c r="AF17" s="1051">
        <v>71.597291781674414</v>
      </c>
      <c r="AG17" s="1051">
        <v>5.6997849978450992</v>
      </c>
      <c r="AH17" s="1051">
        <v>3.203904503473169</v>
      </c>
      <c r="AI17" s="1051">
        <v>6.2737047146446443</v>
      </c>
      <c r="AJ17" s="1051">
        <v>13.225310190740803</v>
      </c>
      <c r="AK17" s="1051"/>
      <c r="AL17" s="1051">
        <v>74.716743957724645</v>
      </c>
      <c r="AM17" s="1051">
        <v>3.6259116997611538</v>
      </c>
      <c r="AN17" s="1051">
        <v>3.7420558465070739</v>
      </c>
      <c r="AO17" s="1051">
        <v>4.6104491793296525</v>
      </c>
      <c r="AP17" s="1051">
        <v>13.304828807321572</v>
      </c>
      <c r="AQ17" s="1051"/>
    </row>
    <row r="18" spans="1:43" s="1052" customFormat="1" ht="20.100000000000001" customHeight="1" thickBot="1">
      <c r="A18" s="1053" t="s">
        <v>37</v>
      </c>
      <c r="B18" s="1054">
        <v>100</v>
      </c>
      <c r="C18" s="1054">
        <v>0</v>
      </c>
      <c r="D18" s="1054">
        <v>0</v>
      </c>
      <c r="E18" s="1054">
        <v>0</v>
      </c>
      <c r="F18" s="1054">
        <v>0</v>
      </c>
      <c r="G18" s="1054"/>
      <c r="H18" s="1054">
        <v>94.005187743642111</v>
      </c>
      <c r="I18" s="1054">
        <v>5.1223695346160101</v>
      </c>
      <c r="J18" s="1054">
        <v>0</v>
      </c>
      <c r="K18" s="1054">
        <v>0.87244272174190307</v>
      </c>
      <c r="L18" s="1054">
        <v>0</v>
      </c>
      <c r="M18" s="1054"/>
      <c r="N18" s="1054">
        <v>79.090201320632872</v>
      </c>
      <c r="O18" s="1054">
        <v>9.6602000843131162</v>
      </c>
      <c r="P18" s="1054">
        <v>3.7633059599140148</v>
      </c>
      <c r="Q18" s="1054">
        <v>3.4339167642115802</v>
      </c>
      <c r="R18" s="1054">
        <v>4.0523678914544172</v>
      </c>
      <c r="S18" s="1054"/>
      <c r="T18" s="1054">
        <v>84.480983894428448</v>
      </c>
      <c r="U18" s="1054">
        <v>4.3943444864492625</v>
      </c>
      <c r="V18" s="1054">
        <v>1.8608480707495065</v>
      </c>
      <c r="W18" s="1054">
        <v>2.9755636946124602</v>
      </c>
      <c r="X18" s="1054">
        <v>6.2882594696276053</v>
      </c>
      <c r="Y18" s="1054"/>
      <c r="Z18" s="1054">
        <v>89.247086445454144</v>
      </c>
      <c r="AA18" s="1054">
        <v>2.7809753504436121</v>
      </c>
      <c r="AB18" s="1054">
        <v>1.2610143276504557</v>
      </c>
      <c r="AC18" s="1054">
        <v>2.697208293565446</v>
      </c>
      <c r="AD18" s="1054">
        <v>4.0137151039056373</v>
      </c>
      <c r="AE18" s="1054"/>
      <c r="AF18" s="1054">
        <v>81.972497433120409</v>
      </c>
      <c r="AG18" s="1054">
        <v>4.6895867184137989</v>
      </c>
      <c r="AH18" s="1054">
        <v>3.2991783208669143</v>
      </c>
      <c r="AI18" s="1054">
        <v>5.6595053071202539</v>
      </c>
      <c r="AJ18" s="1054">
        <v>4.3792319372828832</v>
      </c>
      <c r="AK18" s="1054"/>
      <c r="AL18" s="1054">
        <v>92.618145119215285</v>
      </c>
      <c r="AM18" s="1054">
        <v>1.0639296191576391</v>
      </c>
      <c r="AN18" s="1054">
        <v>1.3737700840142757</v>
      </c>
      <c r="AO18" s="1054">
        <v>1.9335272100714169</v>
      </c>
      <c r="AP18" s="1054">
        <v>3.0106255724779065</v>
      </c>
      <c r="AQ18" s="1051"/>
    </row>
    <row r="19" spans="1:43" s="1052" customFormat="1" ht="15.75" customHeight="1">
      <c r="A19" s="1055" t="s">
        <v>969</v>
      </c>
    </row>
    <row r="20" spans="1:43" s="1052" customFormat="1" ht="12.75" customHeight="1">
      <c r="A20" s="1052" t="s">
        <v>970</v>
      </c>
    </row>
    <row r="21" spans="1:43" s="1052" customFormat="1" ht="10.199999999999999">
      <c r="A21" s="1052" t="s">
        <v>971</v>
      </c>
      <c r="B21" s="1056"/>
      <c r="C21" s="1056"/>
      <c r="D21" s="1056"/>
      <c r="E21" s="1056"/>
      <c r="F21" s="1056"/>
    </row>
    <row r="22" spans="1:43">
      <c r="A22" s="1057" t="s">
        <v>972</v>
      </c>
    </row>
    <row r="23" spans="1:43">
      <c r="A23" s="1057" t="s">
        <v>973</v>
      </c>
    </row>
    <row r="24" spans="1:43">
      <c r="A24" s="238" t="s">
        <v>69</v>
      </c>
    </row>
  </sheetData>
  <mergeCells count="11">
    <mergeCell ref="AL6:AP6"/>
    <mergeCell ref="A2:AP2"/>
    <mergeCell ref="A3:AP3"/>
    <mergeCell ref="A4:AP4"/>
    <mergeCell ref="A6:A7"/>
    <mergeCell ref="B6:F6"/>
    <mergeCell ref="H6:L6"/>
    <mergeCell ref="N6:R6"/>
    <mergeCell ref="T6:X6"/>
    <mergeCell ref="Z6:AD6"/>
    <mergeCell ref="AF6:AJ6"/>
  </mergeCells>
  <hyperlinks>
    <hyperlink ref="A1" location="Índice!A1" display="Volver al Índice" xr:uid="{0B9F8A53-621C-4D4C-A066-E90333A0EBA1}"/>
  </hyperlinks>
  <printOptions horizontalCentered="1" verticalCentered="1"/>
  <pageMargins left="0.39370078740157483" right="0.39370078740157483" top="0.59055118110236227" bottom="0.59055118110236227" header="0.59055118110236227" footer="0.59055118110236227"/>
  <pageSetup paperSize="9" scale="54"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61283-3C9E-433D-AF0A-0612DA2E5782}">
  <dimension ref="A1:AG70"/>
  <sheetViews>
    <sheetView showGridLines="0" zoomScaleNormal="100" workbookViewId="0">
      <selection sqref="A1:D1"/>
    </sheetView>
  </sheetViews>
  <sheetFormatPr baseColWidth="10" defaultColWidth="11.44140625" defaultRowHeight="13.8"/>
  <cols>
    <col min="1" max="1" width="30.5546875" style="1058" customWidth="1"/>
    <col min="2" max="28" width="8.5546875" style="1058" customWidth="1"/>
    <col min="29" max="29" width="9.44140625" style="1058" customWidth="1"/>
    <col min="30" max="30" width="8.5546875" style="1058" customWidth="1"/>
    <col min="31" max="31" width="12" style="1058" bestFit="1" customWidth="1"/>
    <col min="32" max="16384" width="11.44140625" style="1059"/>
  </cols>
  <sheetData>
    <row r="1" spans="1:33" ht="18" customHeight="1">
      <c r="A1" s="1205" t="s">
        <v>1065</v>
      </c>
      <c r="B1" s="1205"/>
      <c r="C1" s="1205"/>
      <c r="D1" s="1205"/>
    </row>
    <row r="2" spans="1:33" ht="21" customHeight="1">
      <c r="E2" s="517"/>
      <c r="F2" s="517"/>
      <c r="G2" s="517"/>
      <c r="L2" s="517" t="s">
        <v>974</v>
      </c>
      <c r="M2" s="517"/>
      <c r="N2" s="517"/>
      <c r="O2" s="517"/>
    </row>
    <row r="3" spans="1:33" ht="18.75" customHeight="1">
      <c r="Q3" s="1060">
        <v>45169</v>
      </c>
      <c r="R3" s="1060"/>
      <c r="S3" s="1060"/>
      <c r="T3" s="1060"/>
    </row>
    <row r="4" spans="1:33">
      <c r="A4" s="1061"/>
      <c r="B4" s="1062"/>
      <c r="C4" s="1061"/>
      <c r="D4" s="1061"/>
    </row>
    <row r="5" spans="1:33" ht="12.75" customHeight="1">
      <c r="A5" s="1063"/>
      <c r="B5" s="1064" t="s">
        <v>28</v>
      </c>
      <c r="C5" s="1064"/>
      <c r="D5" s="1065"/>
      <c r="E5" s="1065" t="s">
        <v>29</v>
      </c>
      <c r="F5" s="1066"/>
      <c r="G5" s="1066"/>
      <c r="H5" s="1066" t="s">
        <v>30</v>
      </c>
      <c r="I5" s="1066"/>
      <c r="J5" s="1066"/>
      <c r="K5" s="1066" t="s">
        <v>31</v>
      </c>
      <c r="L5" s="1066"/>
      <c r="M5" s="1066"/>
      <c r="N5" s="1066" t="s">
        <v>32</v>
      </c>
      <c r="O5" s="1066"/>
      <c r="P5" s="1066"/>
      <c r="Q5" s="1066" t="s">
        <v>33</v>
      </c>
      <c r="R5" s="1066"/>
      <c r="S5" s="1066"/>
      <c r="T5" s="1066" t="s">
        <v>34</v>
      </c>
      <c r="U5" s="1066"/>
      <c r="V5" s="1066"/>
      <c r="W5" s="1066" t="s">
        <v>35</v>
      </c>
      <c r="X5" s="1066"/>
      <c r="Y5" s="1066"/>
      <c r="Z5" s="1066" t="s">
        <v>36</v>
      </c>
      <c r="AA5" s="1066"/>
      <c r="AB5" s="1066"/>
      <c r="AC5" s="1066" t="s">
        <v>742</v>
      </c>
      <c r="AD5" s="1066"/>
      <c r="AE5" s="1066"/>
    </row>
    <row r="6" spans="1:33" s="1071" customFormat="1" ht="41.4">
      <c r="A6" s="1067"/>
      <c r="B6" s="1068" t="s">
        <v>975</v>
      </c>
      <c r="C6" s="1069" t="s">
        <v>976</v>
      </c>
      <c r="D6" s="1070" t="s">
        <v>977</v>
      </c>
      <c r="E6" s="1068" t="s">
        <v>975</v>
      </c>
      <c r="F6" s="1069" t="s">
        <v>976</v>
      </c>
      <c r="G6" s="1070" t="s">
        <v>977</v>
      </c>
      <c r="H6" s="1068" t="s">
        <v>975</v>
      </c>
      <c r="I6" s="1069" t="s">
        <v>976</v>
      </c>
      <c r="J6" s="1070" t="s">
        <v>977</v>
      </c>
      <c r="K6" s="1068" t="s">
        <v>975</v>
      </c>
      <c r="L6" s="1069" t="s">
        <v>976</v>
      </c>
      <c r="M6" s="1070" t="s">
        <v>977</v>
      </c>
      <c r="N6" s="1068" t="s">
        <v>975</v>
      </c>
      <c r="O6" s="1069" t="s">
        <v>976</v>
      </c>
      <c r="P6" s="1070" t="s">
        <v>977</v>
      </c>
      <c r="Q6" s="1068" t="s">
        <v>975</v>
      </c>
      <c r="R6" s="1069" t="s">
        <v>976</v>
      </c>
      <c r="S6" s="1070" t="s">
        <v>977</v>
      </c>
      <c r="T6" s="1068" t="s">
        <v>975</v>
      </c>
      <c r="U6" s="1069" t="s">
        <v>976</v>
      </c>
      <c r="V6" s="1070" t="s">
        <v>977</v>
      </c>
      <c r="W6" s="1068" t="s">
        <v>975</v>
      </c>
      <c r="X6" s="1069" t="s">
        <v>976</v>
      </c>
      <c r="Y6" s="1070" t="s">
        <v>977</v>
      </c>
      <c r="Z6" s="1068" t="s">
        <v>975</v>
      </c>
      <c r="AA6" s="1069" t="s">
        <v>976</v>
      </c>
      <c r="AB6" s="1070" t="s">
        <v>977</v>
      </c>
      <c r="AC6" s="1068" t="s">
        <v>975</v>
      </c>
      <c r="AD6" s="1069" t="s">
        <v>976</v>
      </c>
      <c r="AE6" s="1070" t="s">
        <v>977</v>
      </c>
    </row>
    <row r="7" spans="1:33" s="1071" customFormat="1" ht="10.199999999999999">
      <c r="A7" s="1072" t="s">
        <v>978</v>
      </c>
      <c r="B7" s="1073">
        <v>0</v>
      </c>
      <c r="C7" s="1074">
        <v>0</v>
      </c>
      <c r="D7" s="1075">
        <v>0</v>
      </c>
      <c r="E7" s="1073">
        <v>0</v>
      </c>
      <c r="F7" s="1074">
        <v>0</v>
      </c>
      <c r="G7" s="1075">
        <v>0</v>
      </c>
      <c r="H7" s="1073">
        <v>0</v>
      </c>
      <c r="I7" s="1074">
        <v>0</v>
      </c>
      <c r="J7" s="1075">
        <v>0</v>
      </c>
      <c r="K7" s="1073">
        <v>0</v>
      </c>
      <c r="L7" s="1074">
        <v>0</v>
      </c>
      <c r="M7" s="1075">
        <v>0</v>
      </c>
      <c r="N7" s="1073">
        <v>0</v>
      </c>
      <c r="O7" s="1074">
        <v>0</v>
      </c>
      <c r="P7" s="1075">
        <v>0</v>
      </c>
      <c r="Q7" s="1073">
        <v>0</v>
      </c>
      <c r="R7" s="1074">
        <v>0</v>
      </c>
      <c r="S7" s="1075">
        <v>0</v>
      </c>
      <c r="T7" s="1073">
        <v>0</v>
      </c>
      <c r="U7" s="1074">
        <v>426.52828146143435</v>
      </c>
      <c r="V7" s="1075">
        <v>1576.0219999999999</v>
      </c>
      <c r="W7" s="1073">
        <v>663.86900000000003</v>
      </c>
      <c r="X7" s="1074">
        <v>0</v>
      </c>
      <c r="Y7" s="1075">
        <v>663.86900000000003</v>
      </c>
      <c r="Z7" s="1073">
        <v>0</v>
      </c>
      <c r="AA7" s="1074">
        <v>0</v>
      </c>
      <c r="AB7" s="1075">
        <v>0</v>
      </c>
      <c r="AC7" s="1073">
        <v>663.86900000000003</v>
      </c>
      <c r="AD7" s="1074">
        <v>426.52828146143435</v>
      </c>
      <c r="AE7" s="1075">
        <v>2239.8910000000001</v>
      </c>
      <c r="AF7" s="1076"/>
      <c r="AG7" s="1076"/>
    </row>
    <row r="8" spans="1:33" s="1071" customFormat="1" ht="10.199999999999999">
      <c r="A8" s="1077" t="s">
        <v>979</v>
      </c>
      <c r="B8" s="1078">
        <v>0</v>
      </c>
      <c r="C8" s="1079">
        <v>0</v>
      </c>
      <c r="D8" s="1080">
        <v>0</v>
      </c>
      <c r="E8" s="1078">
        <v>0</v>
      </c>
      <c r="F8" s="1079">
        <v>0</v>
      </c>
      <c r="G8" s="1080">
        <v>0</v>
      </c>
      <c r="H8" s="1078">
        <v>0</v>
      </c>
      <c r="I8" s="1079">
        <v>0</v>
      </c>
      <c r="J8" s="1080">
        <v>0</v>
      </c>
      <c r="K8" s="1078">
        <v>0</v>
      </c>
      <c r="L8" s="1079">
        <v>0</v>
      </c>
      <c r="M8" s="1080">
        <v>0</v>
      </c>
      <c r="N8" s="1078">
        <v>0</v>
      </c>
      <c r="O8" s="1079">
        <v>0</v>
      </c>
      <c r="P8" s="1080">
        <v>0</v>
      </c>
      <c r="Q8" s="1078">
        <v>0</v>
      </c>
      <c r="R8" s="1079">
        <v>0</v>
      </c>
      <c r="S8" s="1080">
        <v>0</v>
      </c>
      <c r="T8" s="1078">
        <v>0</v>
      </c>
      <c r="U8" s="1079">
        <v>0</v>
      </c>
      <c r="V8" s="1080">
        <v>0</v>
      </c>
      <c r="W8" s="1078">
        <v>0</v>
      </c>
      <c r="X8" s="1079">
        <v>0</v>
      </c>
      <c r="Y8" s="1080">
        <v>0</v>
      </c>
      <c r="Z8" s="1078">
        <v>0</v>
      </c>
      <c r="AA8" s="1079">
        <v>0</v>
      </c>
      <c r="AB8" s="1080">
        <v>0</v>
      </c>
      <c r="AC8" s="1078">
        <v>0</v>
      </c>
      <c r="AD8" s="1079">
        <v>0</v>
      </c>
      <c r="AE8" s="1081">
        <v>0</v>
      </c>
      <c r="AF8" s="1076"/>
      <c r="AG8" s="1076"/>
    </row>
    <row r="9" spans="1:33" s="1071" customFormat="1" ht="10.199999999999999">
      <c r="A9" s="1077" t="s">
        <v>623</v>
      </c>
      <c r="B9" s="1078">
        <v>0</v>
      </c>
      <c r="C9" s="1080">
        <v>0</v>
      </c>
      <c r="D9" s="1080">
        <v>0</v>
      </c>
      <c r="E9" s="1078">
        <v>0</v>
      </c>
      <c r="F9" s="1080">
        <v>0</v>
      </c>
      <c r="G9" s="1080">
        <v>0</v>
      </c>
      <c r="H9" s="1078">
        <v>0</v>
      </c>
      <c r="I9" s="1080">
        <v>0</v>
      </c>
      <c r="J9" s="1080">
        <v>0</v>
      </c>
      <c r="K9" s="1078">
        <v>0</v>
      </c>
      <c r="L9" s="1080">
        <v>0</v>
      </c>
      <c r="M9" s="1080">
        <v>0</v>
      </c>
      <c r="N9" s="1078">
        <v>0</v>
      </c>
      <c r="O9" s="1080">
        <v>0</v>
      </c>
      <c r="P9" s="1080">
        <v>0</v>
      </c>
      <c r="Q9" s="1078">
        <v>0</v>
      </c>
      <c r="R9" s="1080">
        <v>0</v>
      </c>
      <c r="S9" s="1080">
        <v>0</v>
      </c>
      <c r="T9" s="1078">
        <v>0</v>
      </c>
      <c r="U9" s="1080">
        <v>0</v>
      </c>
      <c r="V9" s="1080">
        <v>0</v>
      </c>
      <c r="W9" s="1078">
        <v>0</v>
      </c>
      <c r="X9" s="1080">
        <v>0</v>
      </c>
      <c r="Y9" s="1080">
        <v>0</v>
      </c>
      <c r="Z9" s="1078">
        <v>0</v>
      </c>
      <c r="AA9" s="1080">
        <v>0</v>
      </c>
      <c r="AB9" s="1080">
        <v>0</v>
      </c>
      <c r="AC9" s="1078">
        <v>0</v>
      </c>
      <c r="AD9" s="1080">
        <v>0</v>
      </c>
      <c r="AE9" s="1081">
        <v>0</v>
      </c>
      <c r="AF9" s="1076"/>
      <c r="AG9" s="1076"/>
    </row>
    <row r="10" spans="1:33" s="1071" customFormat="1" ht="10.199999999999999">
      <c r="A10" s="1077" t="s">
        <v>390</v>
      </c>
      <c r="B10" s="1078">
        <v>0</v>
      </c>
      <c r="C10" s="1080">
        <v>0</v>
      </c>
      <c r="D10" s="1080">
        <v>0</v>
      </c>
      <c r="E10" s="1078">
        <v>0</v>
      </c>
      <c r="F10" s="1080">
        <v>0</v>
      </c>
      <c r="G10" s="1080">
        <v>0</v>
      </c>
      <c r="H10" s="1078">
        <v>0</v>
      </c>
      <c r="I10" s="1080">
        <v>0</v>
      </c>
      <c r="J10" s="1080">
        <v>0</v>
      </c>
      <c r="K10" s="1078">
        <v>0</v>
      </c>
      <c r="L10" s="1080">
        <v>0</v>
      </c>
      <c r="M10" s="1080">
        <v>0</v>
      </c>
      <c r="N10" s="1078">
        <v>0</v>
      </c>
      <c r="O10" s="1080">
        <v>0</v>
      </c>
      <c r="P10" s="1080">
        <v>0</v>
      </c>
      <c r="Q10" s="1078">
        <v>0</v>
      </c>
      <c r="R10" s="1080">
        <v>0</v>
      </c>
      <c r="S10" s="1080">
        <v>0</v>
      </c>
      <c r="T10" s="1078">
        <v>0</v>
      </c>
      <c r="U10" s="1080">
        <v>0</v>
      </c>
      <c r="V10" s="1080">
        <v>0</v>
      </c>
      <c r="W10" s="1078">
        <v>0</v>
      </c>
      <c r="X10" s="1080">
        <v>0</v>
      </c>
      <c r="Y10" s="1080">
        <v>0</v>
      </c>
      <c r="Z10" s="1078">
        <v>0</v>
      </c>
      <c r="AA10" s="1080">
        <v>0</v>
      </c>
      <c r="AB10" s="1080">
        <v>0</v>
      </c>
      <c r="AC10" s="1078">
        <v>0</v>
      </c>
      <c r="AD10" s="1080">
        <v>0</v>
      </c>
      <c r="AE10" s="1081">
        <v>0</v>
      </c>
      <c r="AF10" s="1076"/>
      <c r="AG10" s="1076"/>
    </row>
    <row r="11" spans="1:33" s="1071" customFormat="1" ht="10.199999999999999">
      <c r="A11" s="1077" t="s">
        <v>395</v>
      </c>
      <c r="B11" s="1078">
        <v>0</v>
      </c>
      <c r="C11" s="1080">
        <v>0</v>
      </c>
      <c r="D11" s="1080">
        <v>0</v>
      </c>
      <c r="E11" s="1078">
        <v>0</v>
      </c>
      <c r="F11" s="1080">
        <v>0</v>
      </c>
      <c r="G11" s="1080">
        <v>0</v>
      </c>
      <c r="H11" s="1078">
        <v>0</v>
      </c>
      <c r="I11" s="1080">
        <v>0</v>
      </c>
      <c r="J11" s="1080">
        <v>0</v>
      </c>
      <c r="K11" s="1078">
        <v>0</v>
      </c>
      <c r="L11" s="1080">
        <v>0</v>
      </c>
      <c r="M11" s="1080">
        <v>0</v>
      </c>
      <c r="N11" s="1078">
        <v>0</v>
      </c>
      <c r="O11" s="1080">
        <v>0</v>
      </c>
      <c r="P11" s="1080">
        <v>0</v>
      </c>
      <c r="Q11" s="1078">
        <v>0</v>
      </c>
      <c r="R11" s="1080">
        <v>0</v>
      </c>
      <c r="S11" s="1080">
        <v>0</v>
      </c>
      <c r="T11" s="1078">
        <v>0</v>
      </c>
      <c r="U11" s="1080">
        <v>140.49066305818675</v>
      </c>
      <c r="V11" s="1080">
        <v>519.11300000000006</v>
      </c>
      <c r="W11" s="1078">
        <v>0</v>
      </c>
      <c r="X11" s="1080">
        <v>0</v>
      </c>
      <c r="Y11" s="1080">
        <v>0</v>
      </c>
      <c r="Z11" s="1078">
        <v>0</v>
      </c>
      <c r="AA11" s="1080">
        <v>0</v>
      </c>
      <c r="AB11" s="1080">
        <v>0</v>
      </c>
      <c r="AC11" s="1078">
        <v>0</v>
      </c>
      <c r="AD11" s="1080">
        <v>140.49066305818675</v>
      </c>
      <c r="AE11" s="1081">
        <v>519.11300000000006</v>
      </c>
      <c r="AF11" s="1076"/>
      <c r="AG11" s="1076"/>
    </row>
    <row r="12" spans="1:33" s="1071" customFormat="1" ht="10.199999999999999">
      <c r="A12" s="1077" t="s">
        <v>624</v>
      </c>
      <c r="B12" s="1078">
        <v>0</v>
      </c>
      <c r="C12" s="1080">
        <v>0</v>
      </c>
      <c r="D12" s="1080">
        <v>0</v>
      </c>
      <c r="E12" s="1078">
        <v>0</v>
      </c>
      <c r="F12" s="1080">
        <v>0</v>
      </c>
      <c r="G12" s="1080">
        <v>0</v>
      </c>
      <c r="H12" s="1078">
        <v>0</v>
      </c>
      <c r="I12" s="1080">
        <v>0</v>
      </c>
      <c r="J12" s="1080">
        <v>0</v>
      </c>
      <c r="K12" s="1078">
        <v>0</v>
      </c>
      <c r="L12" s="1080">
        <v>0</v>
      </c>
      <c r="M12" s="1080">
        <v>0</v>
      </c>
      <c r="N12" s="1078">
        <v>0</v>
      </c>
      <c r="O12" s="1080">
        <v>0</v>
      </c>
      <c r="P12" s="1080">
        <v>0</v>
      </c>
      <c r="Q12" s="1078">
        <v>0</v>
      </c>
      <c r="R12" s="1080">
        <v>0</v>
      </c>
      <c r="S12" s="1080">
        <v>0</v>
      </c>
      <c r="T12" s="1078">
        <v>0</v>
      </c>
      <c r="U12" s="1080">
        <v>0</v>
      </c>
      <c r="V12" s="1080">
        <v>0</v>
      </c>
      <c r="W12" s="1078">
        <v>663.86900000000003</v>
      </c>
      <c r="X12" s="1080">
        <v>0</v>
      </c>
      <c r="Y12" s="1080">
        <v>663.86900000000003</v>
      </c>
      <c r="Z12" s="1078">
        <v>0</v>
      </c>
      <c r="AA12" s="1080">
        <v>0</v>
      </c>
      <c r="AB12" s="1080">
        <v>0</v>
      </c>
      <c r="AC12" s="1078">
        <v>663.86900000000003</v>
      </c>
      <c r="AD12" s="1080">
        <v>0</v>
      </c>
      <c r="AE12" s="1081">
        <v>663.86900000000003</v>
      </c>
      <c r="AF12" s="1076"/>
      <c r="AG12" s="1076"/>
    </row>
    <row r="13" spans="1:33" s="1071" customFormat="1" ht="10.199999999999999">
      <c r="A13" s="1077" t="s">
        <v>625</v>
      </c>
      <c r="B13" s="1078">
        <v>0</v>
      </c>
      <c r="C13" s="1080">
        <v>0</v>
      </c>
      <c r="D13" s="1080">
        <v>0</v>
      </c>
      <c r="E13" s="1078">
        <v>0</v>
      </c>
      <c r="F13" s="1080">
        <v>0</v>
      </c>
      <c r="G13" s="1080">
        <v>0</v>
      </c>
      <c r="H13" s="1078">
        <v>0</v>
      </c>
      <c r="I13" s="1080">
        <v>0</v>
      </c>
      <c r="J13" s="1080">
        <v>0</v>
      </c>
      <c r="K13" s="1078">
        <v>0</v>
      </c>
      <c r="L13" s="1080">
        <v>0</v>
      </c>
      <c r="M13" s="1080">
        <v>0</v>
      </c>
      <c r="N13" s="1078">
        <v>0</v>
      </c>
      <c r="O13" s="1080">
        <v>0</v>
      </c>
      <c r="P13" s="1080">
        <v>0</v>
      </c>
      <c r="Q13" s="1078">
        <v>0</v>
      </c>
      <c r="R13" s="1080">
        <v>0</v>
      </c>
      <c r="S13" s="1080">
        <v>0</v>
      </c>
      <c r="T13" s="1078">
        <v>0</v>
      </c>
      <c r="U13" s="1080">
        <v>286.03734776725298</v>
      </c>
      <c r="V13" s="1080">
        <v>1056.9079999999999</v>
      </c>
      <c r="W13" s="1078">
        <v>0</v>
      </c>
      <c r="X13" s="1080">
        <v>0</v>
      </c>
      <c r="Y13" s="1080">
        <v>0</v>
      </c>
      <c r="Z13" s="1078">
        <v>0</v>
      </c>
      <c r="AA13" s="1080">
        <v>0</v>
      </c>
      <c r="AB13" s="1080">
        <v>0</v>
      </c>
      <c r="AC13" s="1078">
        <v>0</v>
      </c>
      <c r="AD13" s="1080">
        <v>286.03734776725298</v>
      </c>
      <c r="AE13" s="1081">
        <v>1056.9079999999999</v>
      </c>
      <c r="AF13" s="1076"/>
      <c r="AG13" s="1076"/>
    </row>
    <row r="14" spans="1:33" s="1071" customFormat="1" ht="10.199999999999999">
      <c r="A14" s="1077" t="s">
        <v>626</v>
      </c>
      <c r="B14" s="1078">
        <v>0</v>
      </c>
      <c r="C14" s="1080">
        <v>0</v>
      </c>
      <c r="D14" s="1080">
        <v>0</v>
      </c>
      <c r="E14" s="1078">
        <v>0</v>
      </c>
      <c r="F14" s="1080">
        <v>0</v>
      </c>
      <c r="G14" s="1080">
        <v>0</v>
      </c>
      <c r="H14" s="1078">
        <v>0</v>
      </c>
      <c r="I14" s="1080">
        <v>0</v>
      </c>
      <c r="J14" s="1080">
        <v>0</v>
      </c>
      <c r="K14" s="1078">
        <v>0</v>
      </c>
      <c r="L14" s="1080">
        <v>0</v>
      </c>
      <c r="M14" s="1080">
        <v>0</v>
      </c>
      <c r="N14" s="1078">
        <v>0</v>
      </c>
      <c r="O14" s="1080">
        <v>0</v>
      </c>
      <c r="P14" s="1080">
        <v>0</v>
      </c>
      <c r="Q14" s="1078">
        <v>0</v>
      </c>
      <c r="R14" s="1080">
        <v>0</v>
      </c>
      <c r="S14" s="1080">
        <v>0</v>
      </c>
      <c r="T14" s="1078">
        <v>0</v>
      </c>
      <c r="U14" s="1080">
        <v>0</v>
      </c>
      <c r="V14" s="1080">
        <v>0</v>
      </c>
      <c r="W14" s="1078">
        <v>0</v>
      </c>
      <c r="X14" s="1080">
        <v>0</v>
      </c>
      <c r="Y14" s="1080">
        <v>0</v>
      </c>
      <c r="Z14" s="1078">
        <v>0</v>
      </c>
      <c r="AA14" s="1080">
        <v>0</v>
      </c>
      <c r="AB14" s="1080">
        <v>0</v>
      </c>
      <c r="AC14" s="1078">
        <v>0</v>
      </c>
      <c r="AD14" s="1080">
        <v>0</v>
      </c>
      <c r="AE14" s="1081">
        <v>0</v>
      </c>
      <c r="AF14" s="1076"/>
      <c r="AG14" s="1076"/>
    </row>
    <row r="15" spans="1:33" s="1071" customFormat="1" ht="10.199999999999999">
      <c r="A15" s="1077" t="s">
        <v>980</v>
      </c>
      <c r="B15" s="1078">
        <v>0</v>
      </c>
      <c r="C15" s="1080">
        <v>0</v>
      </c>
      <c r="D15" s="1080">
        <v>0</v>
      </c>
      <c r="E15" s="1078">
        <v>0</v>
      </c>
      <c r="F15" s="1080">
        <v>0</v>
      </c>
      <c r="G15" s="1080">
        <v>0</v>
      </c>
      <c r="H15" s="1078">
        <v>0</v>
      </c>
      <c r="I15" s="1080">
        <v>0</v>
      </c>
      <c r="J15" s="1080">
        <v>0</v>
      </c>
      <c r="K15" s="1078">
        <v>0</v>
      </c>
      <c r="L15" s="1080">
        <v>0</v>
      </c>
      <c r="M15" s="1080">
        <v>0</v>
      </c>
      <c r="N15" s="1078">
        <v>0</v>
      </c>
      <c r="O15" s="1080">
        <v>0</v>
      </c>
      <c r="P15" s="1080">
        <v>0</v>
      </c>
      <c r="Q15" s="1078">
        <v>0</v>
      </c>
      <c r="R15" s="1080">
        <v>0</v>
      </c>
      <c r="S15" s="1080">
        <v>0</v>
      </c>
      <c r="T15" s="1078">
        <v>0</v>
      </c>
      <c r="U15" s="1080">
        <v>0</v>
      </c>
      <c r="V15" s="1080">
        <v>0</v>
      </c>
      <c r="W15" s="1078">
        <v>0</v>
      </c>
      <c r="X15" s="1080">
        <v>0</v>
      </c>
      <c r="Y15" s="1080">
        <v>0</v>
      </c>
      <c r="Z15" s="1078">
        <v>0</v>
      </c>
      <c r="AA15" s="1080">
        <v>0</v>
      </c>
      <c r="AB15" s="1080">
        <v>0</v>
      </c>
      <c r="AC15" s="1078">
        <v>0</v>
      </c>
      <c r="AD15" s="1080">
        <v>0</v>
      </c>
      <c r="AE15" s="1081">
        <v>0</v>
      </c>
      <c r="AF15" s="1076"/>
      <c r="AG15" s="1076"/>
    </row>
    <row r="16" spans="1:33" s="1071" customFormat="1" ht="10.199999999999999">
      <c r="A16" s="1072" t="s">
        <v>981</v>
      </c>
      <c r="B16" s="1073">
        <v>0</v>
      </c>
      <c r="C16" s="1074">
        <v>0</v>
      </c>
      <c r="D16" s="1075">
        <v>0</v>
      </c>
      <c r="E16" s="1073">
        <v>0</v>
      </c>
      <c r="F16" s="1074">
        <v>0</v>
      </c>
      <c r="G16" s="1075">
        <v>0</v>
      </c>
      <c r="H16" s="1073">
        <v>0</v>
      </c>
      <c r="I16" s="1074">
        <v>0</v>
      </c>
      <c r="J16" s="1075">
        <v>0</v>
      </c>
      <c r="K16" s="1073">
        <v>0</v>
      </c>
      <c r="L16" s="1074">
        <v>0</v>
      </c>
      <c r="M16" s="1075">
        <v>0</v>
      </c>
      <c r="N16" s="1073">
        <v>0</v>
      </c>
      <c r="O16" s="1074">
        <v>0</v>
      </c>
      <c r="P16" s="1075">
        <v>0</v>
      </c>
      <c r="Q16" s="1073">
        <v>0</v>
      </c>
      <c r="R16" s="1074">
        <v>0</v>
      </c>
      <c r="S16" s="1075">
        <v>0</v>
      </c>
      <c r="T16" s="1073">
        <v>3174.11</v>
      </c>
      <c r="U16" s="1074">
        <v>4950.5415426251684</v>
      </c>
      <c r="V16" s="1075">
        <v>21466.361000000001</v>
      </c>
      <c r="W16" s="1073">
        <v>2028.432</v>
      </c>
      <c r="X16" s="1074">
        <v>0</v>
      </c>
      <c r="Y16" s="1075">
        <v>2028.432</v>
      </c>
      <c r="Z16" s="1073">
        <v>0</v>
      </c>
      <c r="AA16" s="1074">
        <v>0</v>
      </c>
      <c r="AB16" s="1075">
        <v>0</v>
      </c>
      <c r="AC16" s="1073">
        <v>5202.5429999999997</v>
      </c>
      <c r="AD16" s="1074">
        <v>4950.5415426251684</v>
      </c>
      <c r="AE16" s="1075">
        <v>23494.794000000002</v>
      </c>
      <c r="AF16" s="1076"/>
      <c r="AG16" s="1076"/>
    </row>
    <row r="17" spans="1:33" s="1071" customFormat="1" ht="10.199999999999999">
      <c r="A17" s="1077" t="s">
        <v>979</v>
      </c>
      <c r="B17" s="1078">
        <v>0</v>
      </c>
      <c r="C17" s="1079">
        <v>0</v>
      </c>
      <c r="D17" s="1080">
        <v>0</v>
      </c>
      <c r="E17" s="1078">
        <v>0</v>
      </c>
      <c r="F17" s="1079">
        <v>0</v>
      </c>
      <c r="G17" s="1080">
        <v>0</v>
      </c>
      <c r="H17" s="1078">
        <v>0</v>
      </c>
      <c r="I17" s="1079">
        <v>0</v>
      </c>
      <c r="J17" s="1080">
        <v>0</v>
      </c>
      <c r="K17" s="1078">
        <v>0</v>
      </c>
      <c r="L17" s="1079">
        <v>0</v>
      </c>
      <c r="M17" s="1080">
        <v>0</v>
      </c>
      <c r="N17" s="1078">
        <v>0</v>
      </c>
      <c r="O17" s="1079">
        <v>0</v>
      </c>
      <c r="P17" s="1080">
        <v>0</v>
      </c>
      <c r="Q17" s="1078">
        <v>0</v>
      </c>
      <c r="R17" s="1079">
        <v>0</v>
      </c>
      <c r="S17" s="1080">
        <v>0</v>
      </c>
      <c r="T17" s="1078">
        <v>0</v>
      </c>
      <c r="U17" s="1079">
        <v>0</v>
      </c>
      <c r="V17" s="1080">
        <v>0</v>
      </c>
      <c r="W17" s="1078">
        <v>0</v>
      </c>
      <c r="X17" s="1079">
        <v>0</v>
      </c>
      <c r="Y17" s="1080">
        <v>0</v>
      </c>
      <c r="Z17" s="1078">
        <v>0</v>
      </c>
      <c r="AA17" s="1079">
        <v>0</v>
      </c>
      <c r="AB17" s="1080">
        <v>0</v>
      </c>
      <c r="AC17" s="1078">
        <v>0</v>
      </c>
      <c r="AD17" s="1079">
        <v>0</v>
      </c>
      <c r="AE17" s="1081">
        <v>0</v>
      </c>
      <c r="AF17" s="1076"/>
      <c r="AG17" s="1076"/>
    </row>
    <row r="18" spans="1:33" s="1071" customFormat="1" ht="10.199999999999999">
      <c r="A18" s="1077" t="s">
        <v>623</v>
      </c>
      <c r="B18" s="1078">
        <v>0</v>
      </c>
      <c r="C18" s="1080">
        <v>0</v>
      </c>
      <c r="D18" s="1080">
        <v>0</v>
      </c>
      <c r="E18" s="1078">
        <v>0</v>
      </c>
      <c r="F18" s="1080">
        <v>0</v>
      </c>
      <c r="G18" s="1080">
        <v>0</v>
      </c>
      <c r="H18" s="1078">
        <v>0</v>
      </c>
      <c r="I18" s="1080">
        <v>0</v>
      </c>
      <c r="J18" s="1080">
        <v>0</v>
      </c>
      <c r="K18" s="1078">
        <v>0</v>
      </c>
      <c r="L18" s="1080">
        <v>0</v>
      </c>
      <c r="M18" s="1080">
        <v>0</v>
      </c>
      <c r="N18" s="1078">
        <v>0</v>
      </c>
      <c r="O18" s="1080">
        <v>0</v>
      </c>
      <c r="P18" s="1080">
        <v>0</v>
      </c>
      <c r="Q18" s="1078">
        <v>0</v>
      </c>
      <c r="R18" s="1080">
        <v>0</v>
      </c>
      <c r="S18" s="1080">
        <v>0</v>
      </c>
      <c r="T18" s="1078">
        <v>0</v>
      </c>
      <c r="U18" s="1080">
        <v>0</v>
      </c>
      <c r="V18" s="1080">
        <v>0</v>
      </c>
      <c r="W18" s="1078">
        <v>0</v>
      </c>
      <c r="X18" s="1080">
        <v>0</v>
      </c>
      <c r="Y18" s="1080">
        <v>0</v>
      </c>
      <c r="Z18" s="1078">
        <v>0</v>
      </c>
      <c r="AA18" s="1080">
        <v>0</v>
      </c>
      <c r="AB18" s="1080">
        <v>0</v>
      </c>
      <c r="AC18" s="1078">
        <v>0</v>
      </c>
      <c r="AD18" s="1080">
        <v>0</v>
      </c>
      <c r="AE18" s="1081">
        <v>0</v>
      </c>
      <c r="AF18" s="1076"/>
      <c r="AG18" s="1076"/>
    </row>
    <row r="19" spans="1:33" s="1071" customFormat="1" ht="10.199999999999999">
      <c r="A19" s="1077" t="s">
        <v>390</v>
      </c>
      <c r="B19" s="1078">
        <v>0</v>
      </c>
      <c r="C19" s="1080">
        <v>0</v>
      </c>
      <c r="D19" s="1080">
        <v>0</v>
      </c>
      <c r="E19" s="1078">
        <v>0</v>
      </c>
      <c r="F19" s="1080">
        <v>0</v>
      </c>
      <c r="G19" s="1080">
        <v>0</v>
      </c>
      <c r="H19" s="1078">
        <v>0</v>
      </c>
      <c r="I19" s="1080">
        <v>0</v>
      </c>
      <c r="J19" s="1080">
        <v>0</v>
      </c>
      <c r="K19" s="1078">
        <v>0</v>
      </c>
      <c r="L19" s="1080">
        <v>0</v>
      </c>
      <c r="M19" s="1080">
        <v>0</v>
      </c>
      <c r="N19" s="1078">
        <v>0</v>
      </c>
      <c r="O19" s="1080">
        <v>0</v>
      </c>
      <c r="P19" s="1080">
        <v>0</v>
      </c>
      <c r="Q19" s="1078">
        <v>0</v>
      </c>
      <c r="R19" s="1080">
        <v>0</v>
      </c>
      <c r="S19" s="1080">
        <v>0</v>
      </c>
      <c r="T19" s="1078">
        <v>0</v>
      </c>
      <c r="U19" s="1080">
        <v>0</v>
      </c>
      <c r="V19" s="1080">
        <v>0</v>
      </c>
      <c r="W19" s="1078">
        <v>0</v>
      </c>
      <c r="X19" s="1080">
        <v>0</v>
      </c>
      <c r="Y19" s="1080">
        <v>0</v>
      </c>
      <c r="Z19" s="1078">
        <v>0</v>
      </c>
      <c r="AA19" s="1080">
        <v>0</v>
      </c>
      <c r="AB19" s="1080">
        <v>0</v>
      </c>
      <c r="AC19" s="1078">
        <v>0</v>
      </c>
      <c r="AD19" s="1080">
        <v>0</v>
      </c>
      <c r="AE19" s="1081">
        <v>0</v>
      </c>
      <c r="AF19" s="1076"/>
      <c r="AG19" s="1076"/>
    </row>
    <row r="20" spans="1:33" s="1071" customFormat="1" ht="10.199999999999999">
      <c r="A20" s="1077" t="s">
        <v>395</v>
      </c>
      <c r="B20" s="1078">
        <v>0</v>
      </c>
      <c r="C20" s="1080">
        <v>0</v>
      </c>
      <c r="D20" s="1080">
        <v>0</v>
      </c>
      <c r="E20" s="1078">
        <v>0</v>
      </c>
      <c r="F20" s="1080">
        <v>0</v>
      </c>
      <c r="G20" s="1080">
        <v>0</v>
      </c>
      <c r="H20" s="1078">
        <v>0</v>
      </c>
      <c r="I20" s="1080">
        <v>0</v>
      </c>
      <c r="J20" s="1080">
        <v>0</v>
      </c>
      <c r="K20" s="1078">
        <v>0</v>
      </c>
      <c r="L20" s="1080">
        <v>0</v>
      </c>
      <c r="M20" s="1080">
        <v>0</v>
      </c>
      <c r="N20" s="1078">
        <v>0</v>
      </c>
      <c r="O20" s="1080">
        <v>0</v>
      </c>
      <c r="P20" s="1080">
        <v>0</v>
      </c>
      <c r="Q20" s="1078">
        <v>0</v>
      </c>
      <c r="R20" s="1080">
        <v>0</v>
      </c>
      <c r="S20" s="1080">
        <v>0</v>
      </c>
      <c r="T20" s="1078">
        <v>3013.732</v>
      </c>
      <c r="U20" s="1080">
        <v>544.55182679296342</v>
      </c>
      <c r="V20" s="1080">
        <v>5025.8519999999999</v>
      </c>
      <c r="W20" s="1078">
        <v>0</v>
      </c>
      <c r="X20" s="1080">
        <v>0</v>
      </c>
      <c r="Y20" s="1080">
        <v>0</v>
      </c>
      <c r="Z20" s="1078">
        <v>0</v>
      </c>
      <c r="AA20" s="1080">
        <v>0</v>
      </c>
      <c r="AB20" s="1080">
        <v>0</v>
      </c>
      <c r="AC20" s="1078">
        <v>3013.732</v>
      </c>
      <c r="AD20" s="1080">
        <v>544.55182679296342</v>
      </c>
      <c r="AE20" s="1081">
        <v>5025.8519999999999</v>
      </c>
      <c r="AF20" s="1076"/>
      <c r="AG20" s="1076"/>
    </row>
    <row r="21" spans="1:33" s="1071" customFormat="1" ht="10.199999999999999">
      <c r="A21" s="1077" t="s">
        <v>624</v>
      </c>
      <c r="B21" s="1078">
        <v>0</v>
      </c>
      <c r="C21" s="1080">
        <v>0</v>
      </c>
      <c r="D21" s="1080">
        <v>0</v>
      </c>
      <c r="E21" s="1078">
        <v>0</v>
      </c>
      <c r="F21" s="1080">
        <v>0</v>
      </c>
      <c r="G21" s="1080">
        <v>0</v>
      </c>
      <c r="H21" s="1078">
        <v>0</v>
      </c>
      <c r="I21" s="1080">
        <v>0</v>
      </c>
      <c r="J21" s="1080">
        <v>0</v>
      </c>
      <c r="K21" s="1078">
        <v>0</v>
      </c>
      <c r="L21" s="1080">
        <v>0</v>
      </c>
      <c r="M21" s="1080">
        <v>0</v>
      </c>
      <c r="N21" s="1078">
        <v>0</v>
      </c>
      <c r="O21" s="1080">
        <v>0</v>
      </c>
      <c r="P21" s="1080">
        <v>0</v>
      </c>
      <c r="Q21" s="1078">
        <v>0</v>
      </c>
      <c r="R21" s="1080">
        <v>0</v>
      </c>
      <c r="S21" s="1080">
        <v>0</v>
      </c>
      <c r="T21" s="1078">
        <v>0</v>
      </c>
      <c r="U21" s="1080">
        <v>0</v>
      </c>
      <c r="V21" s="1080">
        <v>0</v>
      </c>
      <c r="W21" s="1078">
        <v>2028.432</v>
      </c>
      <c r="X21" s="1080">
        <v>0</v>
      </c>
      <c r="Y21" s="1080">
        <v>2028.432</v>
      </c>
      <c r="Z21" s="1078">
        <v>0</v>
      </c>
      <c r="AA21" s="1080">
        <v>0</v>
      </c>
      <c r="AB21" s="1080">
        <v>0</v>
      </c>
      <c r="AC21" s="1078">
        <v>2028.432</v>
      </c>
      <c r="AD21" s="1080">
        <v>0</v>
      </c>
      <c r="AE21" s="1081">
        <v>2028.432</v>
      </c>
      <c r="AF21" s="1076"/>
      <c r="AG21" s="1076"/>
    </row>
    <row r="22" spans="1:33" s="1071" customFormat="1" ht="10.199999999999999">
      <c r="A22" s="1077" t="s">
        <v>625</v>
      </c>
      <c r="B22" s="1078">
        <v>0</v>
      </c>
      <c r="C22" s="1080">
        <v>0</v>
      </c>
      <c r="D22" s="1080">
        <v>0</v>
      </c>
      <c r="E22" s="1078">
        <v>0</v>
      </c>
      <c r="F22" s="1080">
        <v>0</v>
      </c>
      <c r="G22" s="1080">
        <v>0</v>
      </c>
      <c r="H22" s="1078">
        <v>0</v>
      </c>
      <c r="I22" s="1080">
        <v>0</v>
      </c>
      <c r="J22" s="1080">
        <v>0</v>
      </c>
      <c r="K22" s="1078">
        <v>0</v>
      </c>
      <c r="L22" s="1080">
        <v>0</v>
      </c>
      <c r="M22" s="1080">
        <v>0</v>
      </c>
      <c r="N22" s="1078">
        <v>0</v>
      </c>
      <c r="O22" s="1080">
        <v>0</v>
      </c>
      <c r="P22" s="1080">
        <v>0</v>
      </c>
      <c r="Q22" s="1078">
        <v>0</v>
      </c>
      <c r="R22" s="1080">
        <v>0</v>
      </c>
      <c r="S22" s="1080">
        <v>0</v>
      </c>
      <c r="T22" s="1078">
        <v>160.37799999999999</v>
      </c>
      <c r="U22" s="1080">
        <v>4405.9894451962109</v>
      </c>
      <c r="V22" s="1080">
        <v>16440.508999999998</v>
      </c>
      <c r="W22" s="1078">
        <v>0</v>
      </c>
      <c r="X22" s="1080">
        <v>0</v>
      </c>
      <c r="Y22" s="1080">
        <v>0</v>
      </c>
      <c r="Z22" s="1078">
        <v>0</v>
      </c>
      <c r="AA22" s="1080">
        <v>0</v>
      </c>
      <c r="AB22" s="1080">
        <v>0</v>
      </c>
      <c r="AC22" s="1078">
        <v>160.37799999999999</v>
      </c>
      <c r="AD22" s="1080">
        <v>4405.9894451962109</v>
      </c>
      <c r="AE22" s="1081">
        <v>16440.508999999998</v>
      </c>
      <c r="AF22" s="1076"/>
      <c r="AG22" s="1076"/>
    </row>
    <row r="23" spans="1:33" s="1071" customFormat="1" ht="10.199999999999999">
      <c r="A23" s="1077" t="s">
        <v>626</v>
      </c>
      <c r="B23" s="1078">
        <v>0</v>
      </c>
      <c r="C23" s="1080">
        <v>0</v>
      </c>
      <c r="D23" s="1080">
        <v>0</v>
      </c>
      <c r="E23" s="1078">
        <v>0</v>
      </c>
      <c r="F23" s="1080">
        <v>0</v>
      </c>
      <c r="G23" s="1080">
        <v>0</v>
      </c>
      <c r="H23" s="1078">
        <v>0</v>
      </c>
      <c r="I23" s="1080">
        <v>0</v>
      </c>
      <c r="J23" s="1080">
        <v>0</v>
      </c>
      <c r="K23" s="1078">
        <v>0</v>
      </c>
      <c r="L23" s="1080">
        <v>0</v>
      </c>
      <c r="M23" s="1080">
        <v>0</v>
      </c>
      <c r="N23" s="1078">
        <v>0</v>
      </c>
      <c r="O23" s="1080">
        <v>0</v>
      </c>
      <c r="P23" s="1080">
        <v>0</v>
      </c>
      <c r="Q23" s="1078">
        <v>0</v>
      </c>
      <c r="R23" s="1080">
        <v>0</v>
      </c>
      <c r="S23" s="1080">
        <v>0</v>
      </c>
      <c r="T23" s="1078">
        <v>0</v>
      </c>
      <c r="U23" s="1080">
        <v>0</v>
      </c>
      <c r="V23" s="1080">
        <v>0</v>
      </c>
      <c r="W23" s="1078">
        <v>0</v>
      </c>
      <c r="X23" s="1080">
        <v>0</v>
      </c>
      <c r="Y23" s="1080">
        <v>0</v>
      </c>
      <c r="Z23" s="1078">
        <v>0</v>
      </c>
      <c r="AA23" s="1080">
        <v>0</v>
      </c>
      <c r="AB23" s="1080">
        <v>0</v>
      </c>
      <c r="AC23" s="1078">
        <v>0</v>
      </c>
      <c r="AD23" s="1080">
        <v>0</v>
      </c>
      <c r="AE23" s="1081">
        <v>0</v>
      </c>
      <c r="AF23" s="1076"/>
      <c r="AG23" s="1076"/>
    </row>
    <row r="24" spans="1:33" s="1071" customFormat="1" ht="10.199999999999999">
      <c r="A24" s="1077" t="s">
        <v>982</v>
      </c>
      <c r="B24" s="1078">
        <v>0</v>
      </c>
      <c r="C24" s="1080">
        <v>0</v>
      </c>
      <c r="D24" s="1080">
        <v>0</v>
      </c>
      <c r="E24" s="1078">
        <v>0</v>
      </c>
      <c r="F24" s="1080">
        <v>0</v>
      </c>
      <c r="G24" s="1080">
        <v>0</v>
      </c>
      <c r="H24" s="1078">
        <v>0</v>
      </c>
      <c r="I24" s="1080">
        <v>0</v>
      </c>
      <c r="J24" s="1080">
        <v>0</v>
      </c>
      <c r="K24" s="1078">
        <v>0</v>
      </c>
      <c r="L24" s="1080">
        <v>0</v>
      </c>
      <c r="M24" s="1080">
        <v>0</v>
      </c>
      <c r="N24" s="1078">
        <v>0</v>
      </c>
      <c r="O24" s="1080">
        <v>0</v>
      </c>
      <c r="P24" s="1080">
        <v>0</v>
      </c>
      <c r="Q24" s="1078">
        <v>0</v>
      </c>
      <c r="R24" s="1080">
        <v>0</v>
      </c>
      <c r="S24" s="1080">
        <v>0</v>
      </c>
      <c r="T24" s="1078">
        <v>0</v>
      </c>
      <c r="U24" s="1080">
        <v>0</v>
      </c>
      <c r="V24" s="1080">
        <v>0</v>
      </c>
      <c r="W24" s="1078">
        <v>0</v>
      </c>
      <c r="X24" s="1080">
        <v>0</v>
      </c>
      <c r="Y24" s="1080">
        <v>0</v>
      </c>
      <c r="Z24" s="1078">
        <v>0</v>
      </c>
      <c r="AA24" s="1080">
        <v>0</v>
      </c>
      <c r="AB24" s="1080">
        <v>0</v>
      </c>
      <c r="AC24" s="1078">
        <v>0</v>
      </c>
      <c r="AD24" s="1080">
        <v>0</v>
      </c>
      <c r="AE24" s="1081">
        <v>0</v>
      </c>
      <c r="AF24" s="1076"/>
      <c r="AG24" s="1076"/>
    </row>
    <row r="25" spans="1:33" s="1071" customFormat="1" ht="10.199999999999999">
      <c r="A25" s="1072" t="s">
        <v>983</v>
      </c>
      <c r="B25" s="1073">
        <v>2398.136</v>
      </c>
      <c r="C25" s="1074">
        <v>0</v>
      </c>
      <c r="D25" s="1075">
        <v>2398.136</v>
      </c>
      <c r="E25" s="1073">
        <v>8907.4670000000006</v>
      </c>
      <c r="F25" s="1074">
        <v>0</v>
      </c>
      <c r="G25" s="1075">
        <v>8907.4670000000006</v>
      </c>
      <c r="H25" s="1073">
        <v>5195.7110000000002</v>
      </c>
      <c r="I25" s="1074">
        <v>0</v>
      </c>
      <c r="J25" s="1075">
        <v>5195.7110000000002</v>
      </c>
      <c r="K25" s="1073">
        <v>747.75099999999998</v>
      </c>
      <c r="L25" s="1074">
        <v>0</v>
      </c>
      <c r="M25" s="1075">
        <v>747.75099999999998</v>
      </c>
      <c r="N25" s="1073">
        <v>240.583</v>
      </c>
      <c r="O25" s="1074">
        <v>0</v>
      </c>
      <c r="P25" s="1075">
        <v>240.583</v>
      </c>
      <c r="Q25" s="1073">
        <v>5450.4359999999997</v>
      </c>
      <c r="R25" s="1074">
        <v>0</v>
      </c>
      <c r="S25" s="1075">
        <v>5450.4359999999997</v>
      </c>
      <c r="T25" s="1073">
        <v>73377.217000000004</v>
      </c>
      <c r="U25" s="1074">
        <v>15827.868741542623</v>
      </c>
      <c r="V25" s="1075">
        <v>131861.193</v>
      </c>
      <c r="W25" s="1073">
        <v>34294.029000000002</v>
      </c>
      <c r="X25" s="1074">
        <v>912.6489851150202</v>
      </c>
      <c r="Y25" s="1075">
        <v>37666.267</v>
      </c>
      <c r="Z25" s="1073">
        <v>8213.9089999999997</v>
      </c>
      <c r="AA25" s="1074">
        <v>156.50257104194858</v>
      </c>
      <c r="AB25" s="1075">
        <v>8792.1869999999999</v>
      </c>
      <c r="AC25" s="1073">
        <v>138825.24400000001</v>
      </c>
      <c r="AD25" s="1074">
        <v>16897.020568335589</v>
      </c>
      <c r="AE25" s="1075">
        <v>201259.73499999999</v>
      </c>
      <c r="AF25" s="1076"/>
      <c r="AG25" s="1076"/>
    </row>
    <row r="26" spans="1:33" s="1071" customFormat="1" ht="10.199999999999999">
      <c r="A26" s="1077" t="s">
        <v>979</v>
      </c>
      <c r="B26" s="1078">
        <v>0</v>
      </c>
      <c r="C26" s="1079">
        <v>0</v>
      </c>
      <c r="D26" s="1080">
        <v>0</v>
      </c>
      <c r="E26" s="1078">
        <v>0</v>
      </c>
      <c r="F26" s="1079">
        <v>0</v>
      </c>
      <c r="G26" s="1080">
        <v>0</v>
      </c>
      <c r="H26" s="1078">
        <v>0</v>
      </c>
      <c r="I26" s="1079">
        <v>0</v>
      </c>
      <c r="J26" s="1080">
        <v>0</v>
      </c>
      <c r="K26" s="1078">
        <v>0</v>
      </c>
      <c r="L26" s="1079">
        <v>0</v>
      </c>
      <c r="M26" s="1080">
        <v>0</v>
      </c>
      <c r="N26" s="1078">
        <v>0</v>
      </c>
      <c r="O26" s="1079">
        <v>0</v>
      </c>
      <c r="P26" s="1080">
        <v>0</v>
      </c>
      <c r="Q26" s="1078">
        <v>0</v>
      </c>
      <c r="R26" s="1079">
        <v>0</v>
      </c>
      <c r="S26" s="1080">
        <v>0</v>
      </c>
      <c r="T26" s="1078">
        <v>0</v>
      </c>
      <c r="U26" s="1079">
        <v>0</v>
      </c>
      <c r="V26" s="1080">
        <v>0</v>
      </c>
      <c r="W26" s="1078">
        <v>0</v>
      </c>
      <c r="X26" s="1079">
        <v>0</v>
      </c>
      <c r="Y26" s="1080">
        <v>0</v>
      </c>
      <c r="Z26" s="1078">
        <v>0</v>
      </c>
      <c r="AA26" s="1079">
        <v>0</v>
      </c>
      <c r="AB26" s="1080">
        <v>0</v>
      </c>
      <c r="AC26" s="1078">
        <v>0</v>
      </c>
      <c r="AD26" s="1079">
        <v>0</v>
      </c>
      <c r="AE26" s="1081">
        <v>0</v>
      </c>
      <c r="AF26" s="1076"/>
      <c r="AG26" s="1076"/>
    </row>
    <row r="27" spans="1:33" s="1071" customFormat="1" ht="10.199999999999999">
      <c r="A27" s="1077" t="s">
        <v>623</v>
      </c>
      <c r="B27" s="1078">
        <v>293.20100000000002</v>
      </c>
      <c r="C27" s="1080">
        <v>0</v>
      </c>
      <c r="D27" s="1080">
        <v>293.20100000000002</v>
      </c>
      <c r="E27" s="1078">
        <v>0</v>
      </c>
      <c r="F27" s="1080">
        <v>0</v>
      </c>
      <c r="G27" s="1080">
        <v>0</v>
      </c>
      <c r="H27" s="1078">
        <v>0</v>
      </c>
      <c r="I27" s="1080">
        <v>0</v>
      </c>
      <c r="J27" s="1080">
        <v>0</v>
      </c>
      <c r="K27" s="1078">
        <v>0</v>
      </c>
      <c r="L27" s="1080">
        <v>0</v>
      </c>
      <c r="M27" s="1080">
        <v>0</v>
      </c>
      <c r="N27" s="1078">
        <v>0</v>
      </c>
      <c r="O27" s="1080">
        <v>0</v>
      </c>
      <c r="P27" s="1080">
        <v>0</v>
      </c>
      <c r="Q27" s="1078">
        <v>5232.3310000000001</v>
      </c>
      <c r="R27" s="1080">
        <v>0</v>
      </c>
      <c r="S27" s="1080">
        <v>5232.3310000000001</v>
      </c>
      <c r="T27" s="1078">
        <v>0</v>
      </c>
      <c r="U27" s="1080">
        <v>0</v>
      </c>
      <c r="V27" s="1080">
        <v>0</v>
      </c>
      <c r="W27" s="1078">
        <v>0</v>
      </c>
      <c r="X27" s="1080">
        <v>0</v>
      </c>
      <c r="Y27" s="1080">
        <v>0</v>
      </c>
      <c r="Z27" s="1078">
        <v>0</v>
      </c>
      <c r="AA27" s="1080">
        <v>0</v>
      </c>
      <c r="AB27" s="1080">
        <v>0</v>
      </c>
      <c r="AC27" s="1078">
        <v>5525.5320000000002</v>
      </c>
      <c r="AD27" s="1080">
        <v>0</v>
      </c>
      <c r="AE27" s="1081">
        <v>5525.5320000000002</v>
      </c>
      <c r="AF27" s="1076"/>
      <c r="AG27" s="1076"/>
    </row>
    <row r="28" spans="1:33" s="1071" customFormat="1" ht="10.199999999999999">
      <c r="A28" s="1077" t="s">
        <v>390</v>
      </c>
      <c r="B28" s="1078">
        <v>0</v>
      </c>
      <c r="C28" s="1080">
        <v>0</v>
      </c>
      <c r="D28" s="1080">
        <v>0</v>
      </c>
      <c r="E28" s="1078">
        <v>0</v>
      </c>
      <c r="F28" s="1080">
        <v>0</v>
      </c>
      <c r="G28" s="1080">
        <v>0</v>
      </c>
      <c r="H28" s="1078">
        <v>0</v>
      </c>
      <c r="I28" s="1080">
        <v>0</v>
      </c>
      <c r="J28" s="1080">
        <v>0</v>
      </c>
      <c r="K28" s="1078">
        <v>0</v>
      </c>
      <c r="L28" s="1080">
        <v>0</v>
      </c>
      <c r="M28" s="1080">
        <v>0</v>
      </c>
      <c r="N28" s="1078">
        <v>0</v>
      </c>
      <c r="O28" s="1080">
        <v>0</v>
      </c>
      <c r="P28" s="1080">
        <v>0</v>
      </c>
      <c r="Q28" s="1078">
        <v>0</v>
      </c>
      <c r="R28" s="1080">
        <v>0</v>
      </c>
      <c r="S28" s="1080">
        <v>0</v>
      </c>
      <c r="T28" s="1078">
        <v>0</v>
      </c>
      <c r="U28" s="1080">
        <v>0</v>
      </c>
      <c r="V28" s="1080">
        <v>0</v>
      </c>
      <c r="W28" s="1078">
        <v>0</v>
      </c>
      <c r="X28" s="1080">
        <v>0</v>
      </c>
      <c r="Y28" s="1080">
        <v>0</v>
      </c>
      <c r="Z28" s="1078">
        <v>0</v>
      </c>
      <c r="AA28" s="1080">
        <v>0</v>
      </c>
      <c r="AB28" s="1080">
        <v>0</v>
      </c>
      <c r="AC28" s="1078">
        <v>0</v>
      </c>
      <c r="AD28" s="1080">
        <v>0</v>
      </c>
      <c r="AE28" s="1081">
        <v>0</v>
      </c>
      <c r="AF28" s="1076"/>
      <c r="AG28" s="1076"/>
    </row>
    <row r="29" spans="1:33" s="1071" customFormat="1" ht="10.199999999999999">
      <c r="A29" s="1077" t="s">
        <v>395</v>
      </c>
      <c r="B29" s="1078">
        <v>1957.8430000000001</v>
      </c>
      <c r="C29" s="1080">
        <v>0</v>
      </c>
      <c r="D29" s="1080">
        <v>1957.8430000000001</v>
      </c>
      <c r="E29" s="1078">
        <v>8907.4670000000006</v>
      </c>
      <c r="F29" s="1080">
        <v>0</v>
      </c>
      <c r="G29" s="1080">
        <v>8907.4670000000006</v>
      </c>
      <c r="H29" s="1078">
        <v>5195.7110000000002</v>
      </c>
      <c r="I29" s="1080">
        <v>0</v>
      </c>
      <c r="J29" s="1080">
        <v>5195.7110000000002</v>
      </c>
      <c r="K29" s="1078">
        <v>747.75099999999998</v>
      </c>
      <c r="L29" s="1080">
        <v>0</v>
      </c>
      <c r="M29" s="1080">
        <v>747.75099999999998</v>
      </c>
      <c r="N29" s="1078">
        <v>240.583</v>
      </c>
      <c r="O29" s="1080">
        <v>0</v>
      </c>
      <c r="P29" s="1080">
        <v>240.583</v>
      </c>
      <c r="Q29" s="1078">
        <v>218.10400000000001</v>
      </c>
      <c r="R29" s="1080">
        <v>0</v>
      </c>
      <c r="S29" s="1080">
        <v>218.10400000000001</v>
      </c>
      <c r="T29" s="1078">
        <v>72986.622000000003</v>
      </c>
      <c r="U29" s="1080">
        <v>14380.799729364004</v>
      </c>
      <c r="V29" s="1080">
        <v>126123.678</v>
      </c>
      <c r="W29" s="1078">
        <v>34289.546000000002</v>
      </c>
      <c r="X29" s="1080">
        <v>912.6489851150202</v>
      </c>
      <c r="Y29" s="1080">
        <v>37661.785000000003</v>
      </c>
      <c r="Z29" s="1078">
        <v>8213.9089999999997</v>
      </c>
      <c r="AA29" s="1080">
        <v>87.195399188092011</v>
      </c>
      <c r="AB29" s="1080">
        <v>8536.0969999999998</v>
      </c>
      <c r="AC29" s="1078">
        <v>132757.54199999999</v>
      </c>
      <c r="AD29" s="1080">
        <v>15380.644113667118</v>
      </c>
      <c r="AE29" s="1081">
        <v>189589.02299999999</v>
      </c>
      <c r="AF29" s="1076"/>
      <c r="AG29" s="1076"/>
    </row>
    <row r="30" spans="1:33" s="1071" customFormat="1" ht="10.199999999999999">
      <c r="A30" s="1077" t="s">
        <v>624</v>
      </c>
      <c r="B30" s="1078">
        <v>0</v>
      </c>
      <c r="C30" s="1080">
        <v>0</v>
      </c>
      <c r="D30" s="1080">
        <v>0</v>
      </c>
      <c r="E30" s="1078">
        <v>0</v>
      </c>
      <c r="F30" s="1080">
        <v>0</v>
      </c>
      <c r="G30" s="1080">
        <v>0</v>
      </c>
      <c r="H30" s="1078">
        <v>0</v>
      </c>
      <c r="I30" s="1080">
        <v>0</v>
      </c>
      <c r="J30" s="1080">
        <v>0</v>
      </c>
      <c r="K30" s="1078">
        <v>0</v>
      </c>
      <c r="L30" s="1080">
        <v>0</v>
      </c>
      <c r="M30" s="1080">
        <v>0</v>
      </c>
      <c r="N30" s="1078">
        <v>0</v>
      </c>
      <c r="O30" s="1080">
        <v>0</v>
      </c>
      <c r="P30" s="1080">
        <v>0</v>
      </c>
      <c r="Q30" s="1078">
        <v>0</v>
      </c>
      <c r="R30" s="1080">
        <v>0</v>
      </c>
      <c r="S30" s="1080">
        <v>0</v>
      </c>
      <c r="T30" s="1078">
        <v>0</v>
      </c>
      <c r="U30" s="1080">
        <v>0</v>
      </c>
      <c r="V30" s="1080">
        <v>0</v>
      </c>
      <c r="W30" s="1078">
        <v>4.4820000000000002</v>
      </c>
      <c r="X30" s="1080">
        <v>0</v>
      </c>
      <c r="Y30" s="1080">
        <v>4.4820000000000002</v>
      </c>
      <c r="Z30" s="1078">
        <v>0</v>
      </c>
      <c r="AA30" s="1080">
        <v>69.306901217861963</v>
      </c>
      <c r="AB30" s="1080">
        <v>256.089</v>
      </c>
      <c r="AC30" s="1078">
        <v>4.4820000000000002</v>
      </c>
      <c r="AD30" s="1080">
        <v>69.306901217861963</v>
      </c>
      <c r="AE30" s="1081">
        <v>260.572</v>
      </c>
      <c r="AF30" s="1076"/>
      <c r="AG30" s="1076"/>
    </row>
    <row r="31" spans="1:33" s="1071" customFormat="1" ht="10.199999999999999">
      <c r="A31" s="1077" t="s">
        <v>625</v>
      </c>
      <c r="B31" s="1078">
        <v>0</v>
      </c>
      <c r="C31" s="1080">
        <v>0</v>
      </c>
      <c r="D31" s="1080">
        <v>0</v>
      </c>
      <c r="E31" s="1078">
        <v>0</v>
      </c>
      <c r="F31" s="1080">
        <v>0</v>
      </c>
      <c r="G31" s="1080">
        <v>0</v>
      </c>
      <c r="H31" s="1078">
        <v>0</v>
      </c>
      <c r="I31" s="1080">
        <v>0</v>
      </c>
      <c r="J31" s="1080">
        <v>0</v>
      </c>
      <c r="K31" s="1078">
        <v>0</v>
      </c>
      <c r="L31" s="1080">
        <v>0</v>
      </c>
      <c r="M31" s="1080">
        <v>0</v>
      </c>
      <c r="N31" s="1078">
        <v>0</v>
      </c>
      <c r="O31" s="1080">
        <v>0</v>
      </c>
      <c r="P31" s="1080">
        <v>0</v>
      </c>
      <c r="Q31" s="1078">
        <v>0</v>
      </c>
      <c r="R31" s="1080">
        <v>0</v>
      </c>
      <c r="S31" s="1080">
        <v>0</v>
      </c>
      <c r="T31" s="1078">
        <v>390.59399999999999</v>
      </c>
      <c r="U31" s="1080">
        <v>1447.0690121786197</v>
      </c>
      <c r="V31" s="1080">
        <v>5737.5150000000003</v>
      </c>
      <c r="W31" s="1078">
        <v>0</v>
      </c>
      <c r="X31" s="1080">
        <v>0</v>
      </c>
      <c r="Y31" s="1080">
        <v>0</v>
      </c>
      <c r="Z31" s="1078">
        <v>0</v>
      </c>
      <c r="AA31" s="1080">
        <v>0</v>
      </c>
      <c r="AB31" s="1080">
        <v>0</v>
      </c>
      <c r="AC31" s="1078">
        <v>390.59399999999999</v>
      </c>
      <c r="AD31" s="1080">
        <v>1447.0690121786197</v>
      </c>
      <c r="AE31" s="1081">
        <v>5737.5150000000003</v>
      </c>
      <c r="AF31" s="1076"/>
      <c r="AG31" s="1076"/>
    </row>
    <row r="32" spans="1:33" s="1071" customFormat="1" ht="10.199999999999999">
      <c r="A32" s="1077" t="s">
        <v>626</v>
      </c>
      <c r="B32" s="1078">
        <v>0</v>
      </c>
      <c r="C32" s="1080">
        <v>0</v>
      </c>
      <c r="D32" s="1080">
        <v>0</v>
      </c>
      <c r="E32" s="1078">
        <v>0</v>
      </c>
      <c r="F32" s="1080">
        <v>0</v>
      </c>
      <c r="G32" s="1080">
        <v>0</v>
      </c>
      <c r="H32" s="1078">
        <v>0</v>
      </c>
      <c r="I32" s="1080">
        <v>0</v>
      </c>
      <c r="J32" s="1080">
        <v>0</v>
      </c>
      <c r="K32" s="1078">
        <v>0</v>
      </c>
      <c r="L32" s="1080">
        <v>0</v>
      </c>
      <c r="M32" s="1080">
        <v>0</v>
      </c>
      <c r="N32" s="1078">
        <v>0</v>
      </c>
      <c r="O32" s="1080">
        <v>0</v>
      </c>
      <c r="P32" s="1080">
        <v>0</v>
      </c>
      <c r="Q32" s="1078">
        <v>0</v>
      </c>
      <c r="R32" s="1080">
        <v>0</v>
      </c>
      <c r="S32" s="1080">
        <v>0</v>
      </c>
      <c r="T32" s="1078">
        <v>0</v>
      </c>
      <c r="U32" s="1080">
        <v>0</v>
      </c>
      <c r="V32" s="1080">
        <v>0</v>
      </c>
      <c r="W32" s="1078">
        <v>0</v>
      </c>
      <c r="X32" s="1080">
        <v>0</v>
      </c>
      <c r="Y32" s="1080">
        <v>0</v>
      </c>
      <c r="Z32" s="1078">
        <v>0</v>
      </c>
      <c r="AA32" s="1080">
        <v>0</v>
      </c>
      <c r="AB32" s="1080">
        <v>0</v>
      </c>
      <c r="AC32" s="1078">
        <v>0</v>
      </c>
      <c r="AD32" s="1080">
        <v>0</v>
      </c>
      <c r="AE32" s="1081">
        <v>0</v>
      </c>
      <c r="AF32" s="1076"/>
      <c r="AG32" s="1076"/>
    </row>
    <row r="33" spans="1:33" s="1071" customFormat="1" ht="10.199999999999999">
      <c r="A33" s="1077" t="s">
        <v>984</v>
      </c>
      <c r="B33" s="1078">
        <v>147.09100000000001</v>
      </c>
      <c r="C33" s="1080">
        <v>0</v>
      </c>
      <c r="D33" s="1080">
        <v>147.09100000000001</v>
      </c>
      <c r="E33" s="1078">
        <v>0</v>
      </c>
      <c r="F33" s="1080">
        <v>0</v>
      </c>
      <c r="G33" s="1080">
        <v>0</v>
      </c>
      <c r="H33" s="1078">
        <v>0</v>
      </c>
      <c r="I33" s="1080">
        <v>0</v>
      </c>
      <c r="J33" s="1080">
        <v>0</v>
      </c>
      <c r="K33" s="1078">
        <v>0</v>
      </c>
      <c r="L33" s="1080">
        <v>0</v>
      </c>
      <c r="M33" s="1080">
        <v>0</v>
      </c>
      <c r="N33" s="1078">
        <v>0</v>
      </c>
      <c r="O33" s="1080">
        <v>0</v>
      </c>
      <c r="P33" s="1080">
        <v>0</v>
      </c>
      <c r="Q33" s="1078">
        <v>0</v>
      </c>
      <c r="R33" s="1080">
        <v>0</v>
      </c>
      <c r="S33" s="1080">
        <v>0</v>
      </c>
      <c r="T33" s="1078">
        <v>0</v>
      </c>
      <c r="U33" s="1080">
        <v>0</v>
      </c>
      <c r="V33" s="1080">
        <v>0</v>
      </c>
      <c r="W33" s="1078">
        <v>0</v>
      </c>
      <c r="X33" s="1080">
        <v>0</v>
      </c>
      <c r="Y33" s="1080">
        <v>0</v>
      </c>
      <c r="Z33" s="1078">
        <v>0</v>
      </c>
      <c r="AA33" s="1080">
        <v>0</v>
      </c>
      <c r="AB33" s="1080">
        <v>0</v>
      </c>
      <c r="AC33" s="1078">
        <v>147.09100000000001</v>
      </c>
      <c r="AD33" s="1080">
        <v>0</v>
      </c>
      <c r="AE33" s="1081">
        <v>147.09100000000001</v>
      </c>
      <c r="AF33" s="1076"/>
      <c r="AG33" s="1076"/>
    </row>
    <row r="34" spans="1:33" s="1071" customFormat="1" ht="10.199999999999999">
      <c r="A34" s="1072" t="s">
        <v>985</v>
      </c>
      <c r="B34" s="1073">
        <v>12562.366</v>
      </c>
      <c r="C34" s="1074">
        <v>22.138836265223272</v>
      </c>
      <c r="D34" s="1075">
        <v>12644.169</v>
      </c>
      <c r="E34" s="1073">
        <v>1729973.3740000001</v>
      </c>
      <c r="F34" s="1074">
        <v>0</v>
      </c>
      <c r="G34" s="1075">
        <v>1729973.3740000001</v>
      </c>
      <c r="H34" s="1073">
        <v>1136806.1669999999</v>
      </c>
      <c r="I34" s="1074">
        <v>29.08064952638701</v>
      </c>
      <c r="J34" s="1075">
        <v>1136913.621</v>
      </c>
      <c r="K34" s="1073">
        <v>60497.302000000003</v>
      </c>
      <c r="L34" s="1074">
        <v>0</v>
      </c>
      <c r="M34" s="1075">
        <v>60497.302000000003</v>
      </c>
      <c r="N34" s="1073">
        <v>95393.634000000005</v>
      </c>
      <c r="O34" s="1074">
        <v>0</v>
      </c>
      <c r="P34" s="1075">
        <v>95393.634000000005</v>
      </c>
      <c r="Q34" s="1073">
        <v>0</v>
      </c>
      <c r="R34" s="1074">
        <v>0</v>
      </c>
      <c r="S34" s="1075">
        <v>0</v>
      </c>
      <c r="T34" s="1073">
        <v>200367.57399999999</v>
      </c>
      <c r="U34" s="1074">
        <v>12423.318809201623</v>
      </c>
      <c r="V34" s="1075">
        <v>246271.73699999999</v>
      </c>
      <c r="W34" s="1073">
        <v>353221.26299999998</v>
      </c>
      <c r="X34" s="1074">
        <v>138.00460081190798</v>
      </c>
      <c r="Y34" s="1075">
        <v>353731.19</v>
      </c>
      <c r="Z34" s="1073">
        <v>291584.86900000001</v>
      </c>
      <c r="AA34" s="1074">
        <v>32.348579161028418</v>
      </c>
      <c r="AB34" s="1075">
        <v>291704.39799999999</v>
      </c>
      <c r="AC34" s="1073">
        <v>3880406.551</v>
      </c>
      <c r="AD34" s="1074">
        <v>12644.892016238158</v>
      </c>
      <c r="AE34" s="1075">
        <v>3927129.4279999998</v>
      </c>
      <c r="AF34" s="1076"/>
      <c r="AG34" s="1076"/>
    </row>
    <row r="35" spans="1:33" s="1071" customFormat="1" ht="10.199999999999999">
      <c r="A35" s="1077" t="s">
        <v>979</v>
      </c>
      <c r="B35" s="1078">
        <v>0</v>
      </c>
      <c r="C35" s="1079">
        <v>0</v>
      </c>
      <c r="D35" s="1080">
        <v>0</v>
      </c>
      <c r="E35" s="1078">
        <v>0</v>
      </c>
      <c r="F35" s="1079">
        <v>0</v>
      </c>
      <c r="G35" s="1080">
        <v>0</v>
      </c>
      <c r="H35" s="1078">
        <v>0</v>
      </c>
      <c r="I35" s="1079">
        <v>0</v>
      </c>
      <c r="J35" s="1080">
        <v>0</v>
      </c>
      <c r="K35" s="1078">
        <v>0</v>
      </c>
      <c r="L35" s="1079">
        <v>0</v>
      </c>
      <c r="M35" s="1080">
        <v>0</v>
      </c>
      <c r="N35" s="1078">
        <v>0</v>
      </c>
      <c r="O35" s="1079">
        <v>0</v>
      </c>
      <c r="P35" s="1080">
        <v>0</v>
      </c>
      <c r="Q35" s="1078">
        <v>0</v>
      </c>
      <c r="R35" s="1079">
        <v>0</v>
      </c>
      <c r="S35" s="1080">
        <v>0</v>
      </c>
      <c r="T35" s="1078">
        <v>0</v>
      </c>
      <c r="U35" s="1079">
        <v>0</v>
      </c>
      <c r="V35" s="1080">
        <v>0</v>
      </c>
      <c r="W35" s="1078">
        <v>0</v>
      </c>
      <c r="X35" s="1079">
        <v>0</v>
      </c>
      <c r="Y35" s="1080">
        <v>0</v>
      </c>
      <c r="Z35" s="1078">
        <v>0</v>
      </c>
      <c r="AA35" s="1079">
        <v>0</v>
      </c>
      <c r="AB35" s="1080">
        <v>0</v>
      </c>
      <c r="AC35" s="1078">
        <v>0</v>
      </c>
      <c r="AD35" s="1079">
        <v>0</v>
      </c>
      <c r="AE35" s="1081">
        <v>0</v>
      </c>
      <c r="AF35" s="1076"/>
      <c r="AG35" s="1076"/>
    </row>
    <row r="36" spans="1:33" s="1071" customFormat="1" ht="10.199999999999999">
      <c r="A36" s="1077" t="s">
        <v>623</v>
      </c>
      <c r="B36" s="1078">
        <v>0</v>
      </c>
      <c r="C36" s="1080">
        <v>0</v>
      </c>
      <c r="D36" s="1080">
        <v>0</v>
      </c>
      <c r="E36" s="1078">
        <v>0</v>
      </c>
      <c r="F36" s="1080">
        <v>0</v>
      </c>
      <c r="G36" s="1080">
        <v>0</v>
      </c>
      <c r="H36" s="1078">
        <v>0</v>
      </c>
      <c r="I36" s="1080">
        <v>0</v>
      </c>
      <c r="J36" s="1080">
        <v>0</v>
      </c>
      <c r="K36" s="1078">
        <v>0</v>
      </c>
      <c r="L36" s="1080">
        <v>0</v>
      </c>
      <c r="M36" s="1080">
        <v>0</v>
      </c>
      <c r="N36" s="1078">
        <v>0</v>
      </c>
      <c r="O36" s="1080">
        <v>0</v>
      </c>
      <c r="P36" s="1080">
        <v>0</v>
      </c>
      <c r="Q36" s="1078">
        <v>0</v>
      </c>
      <c r="R36" s="1080">
        <v>0</v>
      </c>
      <c r="S36" s="1080">
        <v>0</v>
      </c>
      <c r="T36" s="1078">
        <v>0</v>
      </c>
      <c r="U36" s="1080">
        <v>0</v>
      </c>
      <c r="V36" s="1080">
        <v>0</v>
      </c>
      <c r="W36" s="1078">
        <v>0</v>
      </c>
      <c r="X36" s="1080">
        <v>0</v>
      </c>
      <c r="Y36" s="1080">
        <v>0</v>
      </c>
      <c r="Z36" s="1078">
        <v>0</v>
      </c>
      <c r="AA36" s="1080">
        <v>0</v>
      </c>
      <c r="AB36" s="1080">
        <v>0</v>
      </c>
      <c r="AC36" s="1078">
        <v>0</v>
      </c>
      <c r="AD36" s="1080">
        <v>0</v>
      </c>
      <c r="AE36" s="1081">
        <v>0</v>
      </c>
      <c r="AF36" s="1076"/>
      <c r="AG36" s="1076"/>
    </row>
    <row r="37" spans="1:33" s="1071" customFormat="1" ht="10.199999999999999">
      <c r="A37" s="1077" t="s">
        <v>390</v>
      </c>
      <c r="B37" s="1078">
        <v>0</v>
      </c>
      <c r="C37" s="1080">
        <v>0</v>
      </c>
      <c r="D37" s="1080">
        <v>0</v>
      </c>
      <c r="E37" s="1078">
        <v>0</v>
      </c>
      <c r="F37" s="1080">
        <v>0</v>
      </c>
      <c r="G37" s="1080">
        <v>0</v>
      </c>
      <c r="H37" s="1078">
        <v>0</v>
      </c>
      <c r="I37" s="1080">
        <v>0</v>
      </c>
      <c r="J37" s="1080">
        <v>0</v>
      </c>
      <c r="K37" s="1078">
        <v>0</v>
      </c>
      <c r="L37" s="1080">
        <v>0</v>
      </c>
      <c r="M37" s="1080">
        <v>0</v>
      </c>
      <c r="N37" s="1078">
        <v>0</v>
      </c>
      <c r="O37" s="1080">
        <v>0</v>
      </c>
      <c r="P37" s="1080">
        <v>0</v>
      </c>
      <c r="Q37" s="1078">
        <v>0</v>
      </c>
      <c r="R37" s="1080">
        <v>0</v>
      </c>
      <c r="S37" s="1080">
        <v>0</v>
      </c>
      <c r="T37" s="1078">
        <v>0</v>
      </c>
      <c r="U37" s="1080">
        <v>0</v>
      </c>
      <c r="V37" s="1080">
        <v>0</v>
      </c>
      <c r="W37" s="1078">
        <v>0</v>
      </c>
      <c r="X37" s="1080">
        <v>0</v>
      </c>
      <c r="Y37" s="1080">
        <v>0</v>
      </c>
      <c r="Z37" s="1078">
        <v>0</v>
      </c>
      <c r="AA37" s="1080">
        <v>0</v>
      </c>
      <c r="AB37" s="1080">
        <v>0</v>
      </c>
      <c r="AC37" s="1078">
        <v>0</v>
      </c>
      <c r="AD37" s="1080">
        <v>0</v>
      </c>
      <c r="AE37" s="1081">
        <v>0</v>
      </c>
      <c r="AF37" s="1076"/>
      <c r="AG37" s="1076"/>
    </row>
    <row r="38" spans="1:33" s="1071" customFormat="1" ht="10.199999999999999">
      <c r="A38" s="1077" t="s">
        <v>395</v>
      </c>
      <c r="B38" s="1078">
        <v>12556.587</v>
      </c>
      <c r="C38" s="1080">
        <v>22.138836265223272</v>
      </c>
      <c r="D38" s="1080">
        <v>12638.39</v>
      </c>
      <c r="E38" s="1078">
        <v>1729973.3740000001</v>
      </c>
      <c r="F38" s="1080">
        <v>0</v>
      </c>
      <c r="G38" s="1080">
        <v>1729973.3740000001</v>
      </c>
      <c r="H38" s="1078">
        <v>1136806.1669999999</v>
      </c>
      <c r="I38" s="1080">
        <v>29.08064952638701</v>
      </c>
      <c r="J38" s="1080">
        <v>1136913.621</v>
      </c>
      <c r="K38" s="1078">
        <v>60497.302000000003</v>
      </c>
      <c r="L38" s="1080">
        <v>0</v>
      </c>
      <c r="M38" s="1080">
        <v>60497.302000000003</v>
      </c>
      <c r="N38" s="1078">
        <v>95393.634000000005</v>
      </c>
      <c r="O38" s="1080">
        <v>0</v>
      </c>
      <c r="P38" s="1080">
        <v>95393.634000000005</v>
      </c>
      <c r="Q38" s="1078">
        <v>0</v>
      </c>
      <c r="R38" s="1080">
        <v>0</v>
      </c>
      <c r="S38" s="1080">
        <v>0</v>
      </c>
      <c r="T38" s="1078">
        <v>199150.66200000001</v>
      </c>
      <c r="U38" s="1080">
        <v>12213.351285520974</v>
      </c>
      <c r="V38" s="1080">
        <v>244278.995</v>
      </c>
      <c r="W38" s="1078">
        <v>353221.26299999998</v>
      </c>
      <c r="X38" s="1080">
        <v>138.00460081190798</v>
      </c>
      <c r="Y38" s="1080">
        <v>353731.19</v>
      </c>
      <c r="Z38" s="1078">
        <v>291584.86900000001</v>
      </c>
      <c r="AA38" s="1080">
        <v>0</v>
      </c>
      <c r="AB38" s="1080">
        <v>291584.86900000001</v>
      </c>
      <c r="AC38" s="1078">
        <v>3879183.861</v>
      </c>
      <c r="AD38" s="1080">
        <v>12402.575642760487</v>
      </c>
      <c r="AE38" s="1081">
        <v>3925011.3790000002</v>
      </c>
      <c r="AF38" s="1076"/>
      <c r="AG38" s="1076"/>
    </row>
    <row r="39" spans="1:33" s="1071" customFormat="1" ht="10.199999999999999">
      <c r="A39" s="1077" t="s">
        <v>624</v>
      </c>
      <c r="B39" s="1078">
        <v>0</v>
      </c>
      <c r="C39" s="1080">
        <v>0</v>
      </c>
      <c r="D39" s="1080">
        <v>0</v>
      </c>
      <c r="E39" s="1078">
        <v>0</v>
      </c>
      <c r="F39" s="1080">
        <v>0</v>
      </c>
      <c r="G39" s="1080">
        <v>0</v>
      </c>
      <c r="H39" s="1078">
        <v>0</v>
      </c>
      <c r="I39" s="1080">
        <v>0</v>
      </c>
      <c r="J39" s="1080">
        <v>0</v>
      </c>
      <c r="K39" s="1078">
        <v>0</v>
      </c>
      <c r="L39" s="1080">
        <v>0</v>
      </c>
      <c r="M39" s="1080">
        <v>0</v>
      </c>
      <c r="N39" s="1078">
        <v>0</v>
      </c>
      <c r="O39" s="1080">
        <v>0</v>
      </c>
      <c r="P39" s="1080">
        <v>0</v>
      </c>
      <c r="Q39" s="1078">
        <v>0</v>
      </c>
      <c r="R39" s="1080">
        <v>0</v>
      </c>
      <c r="S39" s="1080">
        <v>0</v>
      </c>
      <c r="T39" s="1078">
        <v>0</v>
      </c>
      <c r="U39" s="1080">
        <v>0</v>
      </c>
      <c r="V39" s="1080">
        <v>0</v>
      </c>
      <c r="W39" s="1078">
        <v>0</v>
      </c>
      <c r="X39" s="1080">
        <v>0</v>
      </c>
      <c r="Y39" s="1080">
        <v>0</v>
      </c>
      <c r="Z39" s="1078">
        <v>0</v>
      </c>
      <c r="AA39" s="1080">
        <v>32.348579161028418</v>
      </c>
      <c r="AB39" s="1080">
        <v>119.52800000000001</v>
      </c>
      <c r="AC39" s="1078">
        <v>0</v>
      </c>
      <c r="AD39" s="1080">
        <v>32.348579161028418</v>
      </c>
      <c r="AE39" s="1081">
        <v>119.52800000000001</v>
      </c>
      <c r="AF39" s="1076"/>
      <c r="AG39" s="1076"/>
    </row>
    <row r="40" spans="1:33" s="1071" customFormat="1" ht="10.199999999999999">
      <c r="A40" s="1077" t="s">
        <v>625</v>
      </c>
      <c r="B40" s="1078">
        <v>0</v>
      </c>
      <c r="C40" s="1080">
        <v>0</v>
      </c>
      <c r="D40" s="1080">
        <v>0</v>
      </c>
      <c r="E40" s="1078">
        <v>0</v>
      </c>
      <c r="F40" s="1080">
        <v>0</v>
      </c>
      <c r="G40" s="1080">
        <v>0</v>
      </c>
      <c r="H40" s="1078">
        <v>0</v>
      </c>
      <c r="I40" s="1080">
        <v>0</v>
      </c>
      <c r="J40" s="1080">
        <v>0</v>
      </c>
      <c r="K40" s="1078">
        <v>0</v>
      </c>
      <c r="L40" s="1080">
        <v>0</v>
      </c>
      <c r="M40" s="1080">
        <v>0</v>
      </c>
      <c r="N40" s="1078">
        <v>0</v>
      </c>
      <c r="O40" s="1080">
        <v>0</v>
      </c>
      <c r="P40" s="1080">
        <v>0</v>
      </c>
      <c r="Q40" s="1078">
        <v>0</v>
      </c>
      <c r="R40" s="1080">
        <v>0</v>
      </c>
      <c r="S40" s="1080">
        <v>0</v>
      </c>
      <c r="T40" s="1078">
        <v>1216.9110000000001</v>
      </c>
      <c r="U40" s="1080">
        <v>209.96752368064952</v>
      </c>
      <c r="V40" s="1080">
        <v>1992.742</v>
      </c>
      <c r="W40" s="1078">
        <v>0</v>
      </c>
      <c r="X40" s="1080">
        <v>0</v>
      </c>
      <c r="Y40" s="1080">
        <v>0</v>
      </c>
      <c r="Z40" s="1078">
        <v>0</v>
      </c>
      <c r="AA40" s="1080">
        <v>0</v>
      </c>
      <c r="AB40" s="1080">
        <v>0</v>
      </c>
      <c r="AC40" s="1078">
        <v>1216.9110000000001</v>
      </c>
      <c r="AD40" s="1080">
        <v>209.96752368064952</v>
      </c>
      <c r="AE40" s="1081">
        <v>1992.742</v>
      </c>
      <c r="AF40" s="1076"/>
      <c r="AG40" s="1076"/>
    </row>
    <row r="41" spans="1:33" s="1071" customFormat="1" ht="10.199999999999999">
      <c r="A41" s="1077" t="s">
        <v>626</v>
      </c>
      <c r="B41" s="1078">
        <v>0</v>
      </c>
      <c r="C41" s="1080">
        <v>0</v>
      </c>
      <c r="D41" s="1080">
        <v>0</v>
      </c>
      <c r="E41" s="1078">
        <v>0</v>
      </c>
      <c r="F41" s="1080">
        <v>0</v>
      </c>
      <c r="G41" s="1080">
        <v>0</v>
      </c>
      <c r="H41" s="1078">
        <v>0</v>
      </c>
      <c r="I41" s="1080">
        <v>0</v>
      </c>
      <c r="J41" s="1080">
        <v>0</v>
      </c>
      <c r="K41" s="1078">
        <v>0</v>
      </c>
      <c r="L41" s="1080">
        <v>0</v>
      </c>
      <c r="M41" s="1080">
        <v>0</v>
      </c>
      <c r="N41" s="1078">
        <v>0</v>
      </c>
      <c r="O41" s="1080">
        <v>0</v>
      </c>
      <c r="P41" s="1080">
        <v>0</v>
      </c>
      <c r="Q41" s="1078">
        <v>0</v>
      </c>
      <c r="R41" s="1080">
        <v>0</v>
      </c>
      <c r="S41" s="1080">
        <v>0</v>
      </c>
      <c r="T41" s="1078">
        <v>0</v>
      </c>
      <c r="U41" s="1080">
        <v>0</v>
      </c>
      <c r="V41" s="1080">
        <v>0</v>
      </c>
      <c r="W41" s="1078">
        <v>0</v>
      </c>
      <c r="X41" s="1080">
        <v>0</v>
      </c>
      <c r="Y41" s="1080">
        <v>0</v>
      </c>
      <c r="Z41" s="1078">
        <v>0</v>
      </c>
      <c r="AA41" s="1080">
        <v>0</v>
      </c>
      <c r="AB41" s="1080">
        <v>0</v>
      </c>
      <c r="AC41" s="1078">
        <v>0</v>
      </c>
      <c r="AD41" s="1080">
        <v>0</v>
      </c>
      <c r="AE41" s="1081">
        <v>0</v>
      </c>
      <c r="AF41" s="1076"/>
      <c r="AG41" s="1076"/>
    </row>
    <row r="42" spans="1:33" s="1071" customFormat="1" ht="10.199999999999999">
      <c r="A42" s="1077" t="s">
        <v>986</v>
      </c>
      <c r="B42" s="1078">
        <v>5.7779999999999996</v>
      </c>
      <c r="C42" s="1080">
        <v>0</v>
      </c>
      <c r="D42" s="1080">
        <v>5.7779999999999996</v>
      </c>
      <c r="E42" s="1078">
        <v>0</v>
      </c>
      <c r="F42" s="1080">
        <v>0</v>
      </c>
      <c r="G42" s="1080">
        <v>0</v>
      </c>
      <c r="H42" s="1078">
        <v>0</v>
      </c>
      <c r="I42" s="1080">
        <v>0</v>
      </c>
      <c r="J42" s="1080">
        <v>0</v>
      </c>
      <c r="K42" s="1078">
        <v>0</v>
      </c>
      <c r="L42" s="1080">
        <v>0</v>
      </c>
      <c r="M42" s="1080">
        <v>0</v>
      </c>
      <c r="N42" s="1078">
        <v>0</v>
      </c>
      <c r="O42" s="1080">
        <v>0</v>
      </c>
      <c r="P42" s="1080">
        <v>0</v>
      </c>
      <c r="Q42" s="1078">
        <v>0</v>
      </c>
      <c r="R42" s="1080">
        <v>0</v>
      </c>
      <c r="S42" s="1080">
        <v>0</v>
      </c>
      <c r="T42" s="1078">
        <v>0</v>
      </c>
      <c r="U42" s="1080">
        <v>0</v>
      </c>
      <c r="V42" s="1080">
        <v>0</v>
      </c>
      <c r="W42" s="1078">
        <v>0</v>
      </c>
      <c r="X42" s="1080">
        <v>0</v>
      </c>
      <c r="Y42" s="1080">
        <v>0</v>
      </c>
      <c r="Z42" s="1078">
        <v>0</v>
      </c>
      <c r="AA42" s="1080">
        <v>0</v>
      </c>
      <c r="AB42" s="1080">
        <v>0</v>
      </c>
      <c r="AC42" s="1078">
        <v>5.7779999999999996</v>
      </c>
      <c r="AD42" s="1080">
        <v>0</v>
      </c>
      <c r="AE42" s="1081">
        <v>5.7779999999999996</v>
      </c>
      <c r="AF42" s="1076"/>
      <c r="AG42" s="1076"/>
    </row>
    <row r="43" spans="1:33" s="1071" customFormat="1" ht="10.199999999999999">
      <c r="A43" s="1082" t="s">
        <v>987</v>
      </c>
      <c r="B43" s="1083">
        <v>8505.384</v>
      </c>
      <c r="C43" s="1084">
        <v>2.4633288227334234</v>
      </c>
      <c r="D43" s="1085">
        <v>8514.4869999999992</v>
      </c>
      <c r="E43" s="1083">
        <v>1642442.818</v>
      </c>
      <c r="F43" s="1084">
        <v>0</v>
      </c>
      <c r="G43" s="1085">
        <v>1642442.818</v>
      </c>
      <c r="H43" s="1083">
        <v>788284.22600000002</v>
      </c>
      <c r="I43" s="1084">
        <v>0</v>
      </c>
      <c r="J43" s="1085">
        <v>788284.22600000002</v>
      </c>
      <c r="K43" s="1083">
        <v>45919.713000000003</v>
      </c>
      <c r="L43" s="1084">
        <v>0</v>
      </c>
      <c r="M43" s="1085">
        <v>45919.713000000003</v>
      </c>
      <c r="N43" s="1083">
        <v>80959.153999999995</v>
      </c>
      <c r="O43" s="1084">
        <v>0</v>
      </c>
      <c r="P43" s="1085">
        <v>80959.153999999995</v>
      </c>
      <c r="Q43" s="1083">
        <v>0</v>
      </c>
      <c r="R43" s="1084">
        <v>0</v>
      </c>
      <c r="S43" s="1085">
        <v>0</v>
      </c>
      <c r="T43" s="1083">
        <v>21203.225999999999</v>
      </c>
      <c r="U43" s="1084">
        <v>836.3493910690122</v>
      </c>
      <c r="V43" s="1085">
        <v>24293.538</v>
      </c>
      <c r="W43" s="1083">
        <v>189525.766</v>
      </c>
      <c r="X43" s="1084">
        <v>0</v>
      </c>
      <c r="Y43" s="1085">
        <v>189525.766</v>
      </c>
      <c r="Z43" s="1083">
        <v>152229.201</v>
      </c>
      <c r="AA43" s="1084">
        <v>0.19458728010825438</v>
      </c>
      <c r="AB43" s="1085">
        <v>152229.92000000001</v>
      </c>
      <c r="AC43" s="1083">
        <v>2929069.4920000001</v>
      </c>
      <c r="AD43" s="1084">
        <v>839.00757780784829</v>
      </c>
      <c r="AE43" s="1085">
        <v>2932169.625</v>
      </c>
      <c r="AF43" s="1076"/>
      <c r="AG43" s="1076"/>
    </row>
    <row r="44" spans="1:33" s="1071" customFormat="1" ht="10.199999999999999">
      <c r="A44" s="1077" t="s">
        <v>979</v>
      </c>
      <c r="B44" s="1078">
        <v>0</v>
      </c>
      <c r="C44" s="1080">
        <v>0</v>
      </c>
      <c r="D44" s="1080">
        <v>0</v>
      </c>
      <c r="E44" s="1078">
        <v>0</v>
      </c>
      <c r="F44" s="1080">
        <v>0</v>
      </c>
      <c r="G44" s="1080">
        <v>0</v>
      </c>
      <c r="H44" s="1078">
        <v>0</v>
      </c>
      <c r="I44" s="1080">
        <v>0</v>
      </c>
      <c r="J44" s="1080">
        <v>0</v>
      </c>
      <c r="K44" s="1078">
        <v>0</v>
      </c>
      <c r="L44" s="1080">
        <v>0</v>
      </c>
      <c r="M44" s="1080">
        <v>0</v>
      </c>
      <c r="N44" s="1078">
        <v>0</v>
      </c>
      <c r="O44" s="1080">
        <v>0</v>
      </c>
      <c r="P44" s="1080">
        <v>0</v>
      </c>
      <c r="Q44" s="1078">
        <v>0</v>
      </c>
      <c r="R44" s="1080">
        <v>0</v>
      </c>
      <c r="S44" s="1080">
        <v>0</v>
      </c>
      <c r="T44" s="1078">
        <v>0</v>
      </c>
      <c r="U44" s="1080">
        <v>0</v>
      </c>
      <c r="V44" s="1080">
        <v>0</v>
      </c>
      <c r="W44" s="1078">
        <v>0</v>
      </c>
      <c r="X44" s="1080">
        <v>0</v>
      </c>
      <c r="Y44" s="1080">
        <v>0</v>
      </c>
      <c r="Z44" s="1078">
        <v>0</v>
      </c>
      <c r="AA44" s="1080">
        <v>0</v>
      </c>
      <c r="AB44" s="1080">
        <v>0</v>
      </c>
      <c r="AC44" s="1078">
        <v>0</v>
      </c>
      <c r="AD44" s="1080">
        <v>0</v>
      </c>
      <c r="AE44" s="1081">
        <v>0</v>
      </c>
      <c r="AF44" s="1076"/>
      <c r="AG44" s="1076"/>
    </row>
    <row r="45" spans="1:33" s="1071" customFormat="1" ht="10.199999999999999">
      <c r="A45" s="1077" t="s">
        <v>623</v>
      </c>
      <c r="B45" s="1078">
        <v>0</v>
      </c>
      <c r="C45" s="1080">
        <v>0</v>
      </c>
      <c r="D45" s="1080">
        <v>0</v>
      </c>
      <c r="E45" s="1078">
        <v>0</v>
      </c>
      <c r="F45" s="1080">
        <v>0</v>
      </c>
      <c r="G45" s="1080">
        <v>0</v>
      </c>
      <c r="H45" s="1078">
        <v>0</v>
      </c>
      <c r="I45" s="1080">
        <v>0</v>
      </c>
      <c r="J45" s="1080">
        <v>0</v>
      </c>
      <c r="K45" s="1078">
        <v>0</v>
      </c>
      <c r="L45" s="1080">
        <v>0</v>
      </c>
      <c r="M45" s="1080">
        <v>0</v>
      </c>
      <c r="N45" s="1078">
        <v>0</v>
      </c>
      <c r="O45" s="1080">
        <v>0</v>
      </c>
      <c r="P45" s="1080">
        <v>0</v>
      </c>
      <c r="Q45" s="1078">
        <v>0</v>
      </c>
      <c r="R45" s="1080">
        <v>0</v>
      </c>
      <c r="S45" s="1080">
        <v>0</v>
      </c>
      <c r="T45" s="1078">
        <v>0</v>
      </c>
      <c r="U45" s="1080">
        <v>0</v>
      </c>
      <c r="V45" s="1080">
        <v>0</v>
      </c>
      <c r="W45" s="1078">
        <v>0</v>
      </c>
      <c r="X45" s="1080">
        <v>0</v>
      </c>
      <c r="Y45" s="1080">
        <v>0</v>
      </c>
      <c r="Z45" s="1078">
        <v>0</v>
      </c>
      <c r="AA45" s="1080">
        <v>0</v>
      </c>
      <c r="AB45" s="1080">
        <v>0</v>
      </c>
      <c r="AC45" s="1078">
        <v>0</v>
      </c>
      <c r="AD45" s="1080">
        <v>0</v>
      </c>
      <c r="AE45" s="1081">
        <v>0</v>
      </c>
      <c r="AF45" s="1076"/>
      <c r="AG45" s="1076"/>
    </row>
    <row r="46" spans="1:33" s="1071" customFormat="1" ht="10.199999999999999">
      <c r="A46" s="1077" t="s">
        <v>390</v>
      </c>
      <c r="B46" s="1078">
        <v>0</v>
      </c>
      <c r="C46" s="1080">
        <v>0</v>
      </c>
      <c r="D46" s="1080">
        <v>0</v>
      </c>
      <c r="E46" s="1078">
        <v>0</v>
      </c>
      <c r="F46" s="1080">
        <v>0</v>
      </c>
      <c r="G46" s="1080">
        <v>0</v>
      </c>
      <c r="H46" s="1078">
        <v>0</v>
      </c>
      <c r="I46" s="1080">
        <v>0</v>
      </c>
      <c r="J46" s="1080">
        <v>0</v>
      </c>
      <c r="K46" s="1078">
        <v>0</v>
      </c>
      <c r="L46" s="1080">
        <v>0</v>
      </c>
      <c r="M46" s="1080">
        <v>0</v>
      </c>
      <c r="N46" s="1078">
        <v>0</v>
      </c>
      <c r="O46" s="1080">
        <v>0</v>
      </c>
      <c r="P46" s="1080">
        <v>0</v>
      </c>
      <c r="Q46" s="1078">
        <v>0</v>
      </c>
      <c r="R46" s="1080">
        <v>0</v>
      </c>
      <c r="S46" s="1080">
        <v>0</v>
      </c>
      <c r="T46" s="1078">
        <v>0</v>
      </c>
      <c r="U46" s="1080">
        <v>0</v>
      </c>
      <c r="V46" s="1080">
        <v>0</v>
      </c>
      <c r="W46" s="1078">
        <v>0</v>
      </c>
      <c r="X46" s="1080">
        <v>0</v>
      </c>
      <c r="Y46" s="1080">
        <v>0</v>
      </c>
      <c r="Z46" s="1078">
        <v>0</v>
      </c>
      <c r="AA46" s="1080">
        <v>0</v>
      </c>
      <c r="AB46" s="1080">
        <v>0</v>
      </c>
      <c r="AC46" s="1078">
        <v>0</v>
      </c>
      <c r="AD46" s="1080">
        <v>0</v>
      </c>
      <c r="AE46" s="1081">
        <v>0</v>
      </c>
      <c r="AF46" s="1076"/>
      <c r="AG46" s="1076"/>
    </row>
    <row r="47" spans="1:33" s="1071" customFormat="1" ht="10.199999999999999">
      <c r="A47" s="1077" t="s">
        <v>395</v>
      </c>
      <c r="B47" s="1078">
        <v>8353.3320000000003</v>
      </c>
      <c r="C47" s="1080">
        <v>2.4633288227334234</v>
      </c>
      <c r="D47" s="1080">
        <v>8362.4339999999993</v>
      </c>
      <c r="E47" s="1078">
        <v>1642442.818</v>
      </c>
      <c r="F47" s="1080">
        <v>0</v>
      </c>
      <c r="G47" s="1080">
        <v>1642442.818</v>
      </c>
      <c r="H47" s="1078">
        <v>788284.22600000002</v>
      </c>
      <c r="I47" s="1080">
        <v>0</v>
      </c>
      <c r="J47" s="1080">
        <v>788284.22600000002</v>
      </c>
      <c r="K47" s="1078">
        <v>45919.713000000003</v>
      </c>
      <c r="L47" s="1080">
        <v>0</v>
      </c>
      <c r="M47" s="1080">
        <v>45919.713000000003</v>
      </c>
      <c r="N47" s="1078">
        <v>80959.153999999995</v>
      </c>
      <c r="O47" s="1080">
        <v>0</v>
      </c>
      <c r="P47" s="1080">
        <v>80959.153999999995</v>
      </c>
      <c r="Q47" s="1078">
        <v>0</v>
      </c>
      <c r="R47" s="1080">
        <v>0</v>
      </c>
      <c r="S47" s="1080">
        <v>0</v>
      </c>
      <c r="T47" s="1078">
        <v>21203.225999999999</v>
      </c>
      <c r="U47" s="1080">
        <v>704.91150202976996</v>
      </c>
      <c r="V47" s="1080">
        <v>23807.875</v>
      </c>
      <c r="W47" s="1078">
        <v>189496.52100000001</v>
      </c>
      <c r="X47" s="1080">
        <v>0</v>
      </c>
      <c r="Y47" s="1080">
        <v>189496.52100000001</v>
      </c>
      <c r="Z47" s="1078">
        <v>152229.201</v>
      </c>
      <c r="AA47" s="1080">
        <v>0.19458728010825438</v>
      </c>
      <c r="AB47" s="1080">
        <v>152229.92000000001</v>
      </c>
      <c r="AC47" s="1078">
        <v>2928888.1940000001</v>
      </c>
      <c r="AD47" s="1080">
        <v>707.56941813261164</v>
      </c>
      <c r="AE47" s="1081">
        <v>2931502.6639999999</v>
      </c>
      <c r="AF47" s="1076"/>
      <c r="AG47" s="1076"/>
    </row>
    <row r="48" spans="1:33" s="1071" customFormat="1" ht="10.199999999999999">
      <c r="A48" s="1077" t="s">
        <v>624</v>
      </c>
      <c r="B48" s="1078">
        <v>0</v>
      </c>
      <c r="C48" s="1080">
        <v>0</v>
      </c>
      <c r="D48" s="1080">
        <v>0</v>
      </c>
      <c r="E48" s="1078">
        <v>0</v>
      </c>
      <c r="F48" s="1080">
        <v>0</v>
      </c>
      <c r="G48" s="1080">
        <v>0</v>
      </c>
      <c r="H48" s="1078">
        <v>0</v>
      </c>
      <c r="I48" s="1080">
        <v>0</v>
      </c>
      <c r="J48" s="1080">
        <v>0</v>
      </c>
      <c r="K48" s="1078">
        <v>0</v>
      </c>
      <c r="L48" s="1080">
        <v>0</v>
      </c>
      <c r="M48" s="1080">
        <v>0</v>
      </c>
      <c r="N48" s="1078">
        <v>0</v>
      </c>
      <c r="O48" s="1080">
        <v>0</v>
      </c>
      <c r="P48" s="1080">
        <v>0</v>
      </c>
      <c r="Q48" s="1078">
        <v>0</v>
      </c>
      <c r="R48" s="1080">
        <v>0</v>
      </c>
      <c r="S48" s="1080">
        <v>0</v>
      </c>
      <c r="T48" s="1078">
        <v>0</v>
      </c>
      <c r="U48" s="1080">
        <v>0</v>
      </c>
      <c r="V48" s="1080">
        <v>0</v>
      </c>
      <c r="W48" s="1078">
        <v>29.245000000000001</v>
      </c>
      <c r="X48" s="1080">
        <v>0</v>
      </c>
      <c r="Y48" s="1080">
        <v>29.245000000000001</v>
      </c>
      <c r="Z48" s="1078">
        <v>0</v>
      </c>
      <c r="AA48" s="1080">
        <v>0</v>
      </c>
      <c r="AB48" s="1080">
        <v>0</v>
      </c>
      <c r="AC48" s="1078">
        <v>29.245000000000001</v>
      </c>
      <c r="AD48" s="1080">
        <v>0</v>
      </c>
      <c r="AE48" s="1081">
        <v>29.245000000000001</v>
      </c>
      <c r="AF48" s="1076"/>
      <c r="AG48" s="1076"/>
    </row>
    <row r="49" spans="1:33" s="1071" customFormat="1" ht="10.199999999999999">
      <c r="A49" s="1077" t="s">
        <v>625</v>
      </c>
      <c r="B49" s="1078">
        <v>0</v>
      </c>
      <c r="C49" s="1080">
        <v>0</v>
      </c>
      <c r="D49" s="1080">
        <v>0</v>
      </c>
      <c r="E49" s="1078">
        <v>0</v>
      </c>
      <c r="F49" s="1080">
        <v>0</v>
      </c>
      <c r="G49" s="1080">
        <v>0</v>
      </c>
      <c r="H49" s="1078">
        <v>0</v>
      </c>
      <c r="I49" s="1080">
        <v>0</v>
      </c>
      <c r="J49" s="1080">
        <v>0</v>
      </c>
      <c r="K49" s="1078">
        <v>0</v>
      </c>
      <c r="L49" s="1080">
        <v>0</v>
      </c>
      <c r="M49" s="1080">
        <v>0</v>
      </c>
      <c r="N49" s="1078">
        <v>0</v>
      </c>
      <c r="O49" s="1080">
        <v>0</v>
      </c>
      <c r="P49" s="1080">
        <v>0</v>
      </c>
      <c r="Q49" s="1078">
        <v>0</v>
      </c>
      <c r="R49" s="1080">
        <v>0</v>
      </c>
      <c r="S49" s="1080">
        <v>0</v>
      </c>
      <c r="T49" s="1078">
        <v>0</v>
      </c>
      <c r="U49" s="1080">
        <v>131.43788903924221</v>
      </c>
      <c r="V49" s="1080">
        <v>485.66300000000001</v>
      </c>
      <c r="W49" s="1078">
        <v>0</v>
      </c>
      <c r="X49" s="1080">
        <v>0</v>
      </c>
      <c r="Y49" s="1080">
        <v>0</v>
      </c>
      <c r="Z49" s="1078">
        <v>0</v>
      </c>
      <c r="AA49" s="1080">
        <v>0</v>
      </c>
      <c r="AB49" s="1080">
        <v>0</v>
      </c>
      <c r="AC49" s="1078">
        <v>0</v>
      </c>
      <c r="AD49" s="1080">
        <v>131.43788903924221</v>
      </c>
      <c r="AE49" s="1081">
        <v>485.66300000000001</v>
      </c>
      <c r="AF49" s="1076"/>
      <c r="AG49" s="1076"/>
    </row>
    <row r="50" spans="1:33" s="1071" customFormat="1" ht="10.199999999999999">
      <c r="A50" s="1077" t="s">
        <v>626</v>
      </c>
      <c r="B50" s="1078">
        <v>0</v>
      </c>
      <c r="C50" s="1080">
        <v>0</v>
      </c>
      <c r="D50" s="1080">
        <v>0</v>
      </c>
      <c r="E50" s="1078">
        <v>0</v>
      </c>
      <c r="F50" s="1080">
        <v>0</v>
      </c>
      <c r="G50" s="1080">
        <v>0</v>
      </c>
      <c r="H50" s="1078">
        <v>0</v>
      </c>
      <c r="I50" s="1080">
        <v>0</v>
      </c>
      <c r="J50" s="1080">
        <v>0</v>
      </c>
      <c r="K50" s="1078">
        <v>0</v>
      </c>
      <c r="L50" s="1080">
        <v>0</v>
      </c>
      <c r="M50" s="1080">
        <v>0</v>
      </c>
      <c r="N50" s="1078">
        <v>0</v>
      </c>
      <c r="O50" s="1080">
        <v>0</v>
      </c>
      <c r="P50" s="1080">
        <v>0</v>
      </c>
      <c r="Q50" s="1078">
        <v>0</v>
      </c>
      <c r="R50" s="1080">
        <v>0</v>
      </c>
      <c r="S50" s="1080">
        <v>0</v>
      </c>
      <c r="T50" s="1078">
        <v>0</v>
      </c>
      <c r="U50" s="1080">
        <v>0</v>
      </c>
      <c r="V50" s="1080">
        <v>0</v>
      </c>
      <c r="W50" s="1078">
        <v>0</v>
      </c>
      <c r="X50" s="1080">
        <v>0</v>
      </c>
      <c r="Y50" s="1080">
        <v>0</v>
      </c>
      <c r="Z50" s="1078">
        <v>0</v>
      </c>
      <c r="AA50" s="1080">
        <v>0</v>
      </c>
      <c r="AB50" s="1080">
        <v>0</v>
      </c>
      <c r="AC50" s="1078">
        <v>0</v>
      </c>
      <c r="AD50" s="1080">
        <v>0</v>
      </c>
      <c r="AE50" s="1081">
        <v>0</v>
      </c>
      <c r="AF50" s="1076"/>
      <c r="AG50" s="1076"/>
    </row>
    <row r="51" spans="1:33" s="1071" customFormat="1" ht="10.199999999999999">
      <c r="A51" s="1077" t="s">
        <v>988</v>
      </c>
      <c r="B51" s="1078">
        <v>152.05199999999999</v>
      </c>
      <c r="C51" s="1080">
        <v>0</v>
      </c>
      <c r="D51" s="1080">
        <v>152.05199999999999</v>
      </c>
      <c r="E51" s="1078">
        <v>0</v>
      </c>
      <c r="F51" s="1080">
        <v>0</v>
      </c>
      <c r="G51" s="1080">
        <v>0</v>
      </c>
      <c r="H51" s="1078">
        <v>0</v>
      </c>
      <c r="I51" s="1080">
        <v>0</v>
      </c>
      <c r="J51" s="1080">
        <v>0</v>
      </c>
      <c r="K51" s="1078">
        <v>0</v>
      </c>
      <c r="L51" s="1080">
        <v>0</v>
      </c>
      <c r="M51" s="1080">
        <v>0</v>
      </c>
      <c r="N51" s="1078">
        <v>0</v>
      </c>
      <c r="O51" s="1080">
        <v>0</v>
      </c>
      <c r="P51" s="1080">
        <v>0</v>
      </c>
      <c r="Q51" s="1078">
        <v>0</v>
      </c>
      <c r="R51" s="1080">
        <v>0</v>
      </c>
      <c r="S51" s="1080">
        <v>0</v>
      </c>
      <c r="T51" s="1078">
        <v>0</v>
      </c>
      <c r="U51" s="1080">
        <v>0</v>
      </c>
      <c r="V51" s="1080">
        <v>0</v>
      </c>
      <c r="W51" s="1078">
        <v>0</v>
      </c>
      <c r="X51" s="1080">
        <v>0</v>
      </c>
      <c r="Y51" s="1080">
        <v>0</v>
      </c>
      <c r="Z51" s="1078">
        <v>0</v>
      </c>
      <c r="AA51" s="1080">
        <v>0</v>
      </c>
      <c r="AB51" s="1080">
        <v>0</v>
      </c>
      <c r="AC51" s="1078">
        <v>152.05199999999999</v>
      </c>
      <c r="AD51" s="1080">
        <v>0</v>
      </c>
      <c r="AE51" s="1081">
        <v>152.05199999999999</v>
      </c>
      <c r="AF51" s="1076"/>
      <c r="AG51" s="1076"/>
    </row>
    <row r="52" spans="1:33" s="1071" customFormat="1" ht="10.199999999999999">
      <c r="A52" s="1082" t="s">
        <v>989</v>
      </c>
      <c r="B52" s="1083">
        <v>2495649.298</v>
      </c>
      <c r="C52" s="1084">
        <v>0</v>
      </c>
      <c r="D52" s="1085">
        <v>2495649.298</v>
      </c>
      <c r="E52" s="1083">
        <v>464060.74900000001</v>
      </c>
      <c r="F52" s="1084">
        <v>0</v>
      </c>
      <c r="G52" s="1085">
        <v>464060.74900000001</v>
      </c>
      <c r="H52" s="1083">
        <v>409496.31400000001</v>
      </c>
      <c r="I52" s="1084">
        <v>0</v>
      </c>
      <c r="J52" s="1085">
        <v>409496.31400000001</v>
      </c>
      <c r="K52" s="1083">
        <v>873645.92799999996</v>
      </c>
      <c r="L52" s="1084">
        <v>0</v>
      </c>
      <c r="M52" s="1085">
        <v>873645.92799999996</v>
      </c>
      <c r="N52" s="1083">
        <v>148870.13800000001</v>
      </c>
      <c r="O52" s="1084">
        <v>0</v>
      </c>
      <c r="P52" s="1085">
        <v>148870.13800000001</v>
      </c>
      <c r="Q52" s="1083">
        <v>1716812.254</v>
      </c>
      <c r="R52" s="1084">
        <v>0</v>
      </c>
      <c r="S52" s="1085">
        <v>1716812.254</v>
      </c>
      <c r="T52" s="1083">
        <v>733489.10800000001</v>
      </c>
      <c r="U52" s="1084">
        <v>41105.493369418131</v>
      </c>
      <c r="V52" s="1085">
        <v>885373.90599999996</v>
      </c>
      <c r="W52" s="1083">
        <v>49934.879999999997</v>
      </c>
      <c r="X52" s="1084">
        <v>0</v>
      </c>
      <c r="Y52" s="1085">
        <v>49934.879999999997</v>
      </c>
      <c r="Z52" s="1083">
        <v>26276.800999999999</v>
      </c>
      <c r="AA52" s="1084">
        <v>0</v>
      </c>
      <c r="AB52" s="1085">
        <v>26276.800999999999</v>
      </c>
      <c r="AC52" s="1083">
        <v>6918235.4749999996</v>
      </c>
      <c r="AD52" s="1084">
        <v>41105.493369418131</v>
      </c>
      <c r="AE52" s="1085">
        <v>7070120.273</v>
      </c>
      <c r="AF52" s="1076"/>
      <c r="AG52" s="1076"/>
    </row>
    <row r="53" spans="1:33" s="1071" customFormat="1" ht="10.199999999999999">
      <c r="A53" s="1077" t="s">
        <v>979</v>
      </c>
      <c r="B53" s="1078">
        <v>2.8000000000000001E-2</v>
      </c>
      <c r="C53" s="1080">
        <v>0</v>
      </c>
      <c r="D53" s="1080">
        <v>2.8000000000000001E-2</v>
      </c>
      <c r="E53" s="1078">
        <v>0</v>
      </c>
      <c r="F53" s="1080">
        <v>0</v>
      </c>
      <c r="G53" s="1080">
        <v>0</v>
      </c>
      <c r="H53" s="1078">
        <v>0</v>
      </c>
      <c r="I53" s="1080">
        <v>0</v>
      </c>
      <c r="J53" s="1080">
        <v>0</v>
      </c>
      <c r="K53" s="1078">
        <v>0</v>
      </c>
      <c r="L53" s="1080">
        <v>0</v>
      </c>
      <c r="M53" s="1080">
        <v>0</v>
      </c>
      <c r="N53" s="1078">
        <v>0</v>
      </c>
      <c r="O53" s="1080">
        <v>0</v>
      </c>
      <c r="P53" s="1080">
        <v>0</v>
      </c>
      <c r="Q53" s="1078">
        <v>0</v>
      </c>
      <c r="R53" s="1080">
        <v>0</v>
      </c>
      <c r="S53" s="1080">
        <v>0</v>
      </c>
      <c r="T53" s="1078">
        <v>0</v>
      </c>
      <c r="U53" s="1080">
        <v>0</v>
      </c>
      <c r="V53" s="1080">
        <v>0</v>
      </c>
      <c r="W53" s="1078">
        <v>0</v>
      </c>
      <c r="X53" s="1080">
        <v>0</v>
      </c>
      <c r="Y53" s="1080">
        <v>0</v>
      </c>
      <c r="Z53" s="1078">
        <v>0</v>
      </c>
      <c r="AA53" s="1080">
        <v>0</v>
      </c>
      <c r="AB53" s="1080">
        <v>0</v>
      </c>
      <c r="AC53" s="1078">
        <v>2.8000000000000001E-2</v>
      </c>
      <c r="AD53" s="1080">
        <v>0</v>
      </c>
      <c r="AE53" s="1081">
        <v>2.8000000000000001E-2</v>
      </c>
      <c r="AF53" s="1076"/>
      <c r="AG53" s="1076"/>
    </row>
    <row r="54" spans="1:33" s="1071" customFormat="1" ht="10.199999999999999">
      <c r="A54" s="1077" t="s">
        <v>623</v>
      </c>
      <c r="B54" s="1078">
        <v>320035.592</v>
      </c>
      <c r="C54" s="1080">
        <v>0</v>
      </c>
      <c r="D54" s="1080">
        <v>320035.592</v>
      </c>
      <c r="E54" s="1078">
        <v>0</v>
      </c>
      <c r="F54" s="1080">
        <v>0</v>
      </c>
      <c r="G54" s="1080">
        <v>0</v>
      </c>
      <c r="H54" s="1078">
        <v>0</v>
      </c>
      <c r="I54" s="1080">
        <v>0</v>
      </c>
      <c r="J54" s="1080">
        <v>0</v>
      </c>
      <c r="K54" s="1078">
        <v>0</v>
      </c>
      <c r="L54" s="1080">
        <v>0</v>
      </c>
      <c r="M54" s="1080">
        <v>0</v>
      </c>
      <c r="N54" s="1078">
        <v>0</v>
      </c>
      <c r="O54" s="1080">
        <v>0</v>
      </c>
      <c r="P54" s="1080">
        <v>0</v>
      </c>
      <c r="Q54" s="1078">
        <v>1692128.5220000001</v>
      </c>
      <c r="R54" s="1080">
        <v>0</v>
      </c>
      <c r="S54" s="1080">
        <v>1692128.5220000001</v>
      </c>
      <c r="T54" s="1078">
        <v>0</v>
      </c>
      <c r="U54" s="1080">
        <v>0</v>
      </c>
      <c r="V54" s="1080">
        <v>0</v>
      </c>
      <c r="W54" s="1078">
        <v>0</v>
      </c>
      <c r="X54" s="1080">
        <v>0</v>
      </c>
      <c r="Y54" s="1080">
        <v>0</v>
      </c>
      <c r="Z54" s="1078">
        <v>0</v>
      </c>
      <c r="AA54" s="1080">
        <v>0</v>
      </c>
      <c r="AB54" s="1080">
        <v>0</v>
      </c>
      <c r="AC54" s="1078">
        <v>2012164.115</v>
      </c>
      <c r="AD54" s="1080">
        <v>0</v>
      </c>
      <c r="AE54" s="1081">
        <v>2012164.115</v>
      </c>
      <c r="AF54" s="1076"/>
      <c r="AG54" s="1076"/>
    </row>
    <row r="55" spans="1:33" s="1071" customFormat="1" ht="10.199999999999999">
      <c r="A55" s="1077" t="s">
        <v>395</v>
      </c>
      <c r="B55" s="1078">
        <v>1413457.4029999999</v>
      </c>
      <c r="C55" s="1080">
        <v>0</v>
      </c>
      <c r="D55" s="1080">
        <v>1413457.4029999999</v>
      </c>
      <c r="E55" s="1078">
        <v>464060.74900000001</v>
      </c>
      <c r="F55" s="1080">
        <v>0</v>
      </c>
      <c r="G55" s="1080">
        <v>464060.74900000001</v>
      </c>
      <c r="H55" s="1078">
        <v>409496.31400000001</v>
      </c>
      <c r="I55" s="1080">
        <v>0</v>
      </c>
      <c r="J55" s="1080">
        <v>409496.31400000001</v>
      </c>
      <c r="K55" s="1078">
        <v>836416.21600000001</v>
      </c>
      <c r="L55" s="1080">
        <v>0</v>
      </c>
      <c r="M55" s="1080">
        <v>836416.21600000001</v>
      </c>
      <c r="N55" s="1078">
        <v>126219.76700000001</v>
      </c>
      <c r="O55" s="1080">
        <v>0</v>
      </c>
      <c r="P55" s="1080">
        <v>126219.76700000001</v>
      </c>
      <c r="Q55" s="1078">
        <v>24683.731</v>
      </c>
      <c r="R55" s="1080">
        <v>0</v>
      </c>
      <c r="S55" s="1080">
        <v>24683.731</v>
      </c>
      <c r="T55" s="1078">
        <v>733489.10800000001</v>
      </c>
      <c r="U55" s="1080">
        <v>41105.493369418131</v>
      </c>
      <c r="V55" s="1080">
        <v>885373.90599999996</v>
      </c>
      <c r="W55" s="1078">
        <v>49934.879999999997</v>
      </c>
      <c r="X55" s="1080">
        <v>0</v>
      </c>
      <c r="Y55" s="1080">
        <v>49934.879999999997</v>
      </c>
      <c r="Z55" s="1078">
        <v>26276.800999999999</v>
      </c>
      <c r="AA55" s="1080">
        <v>0</v>
      </c>
      <c r="AB55" s="1080">
        <v>26276.800999999999</v>
      </c>
      <c r="AC55" s="1078">
        <v>4084034.9739999999</v>
      </c>
      <c r="AD55" s="1080">
        <v>41105.493369418131</v>
      </c>
      <c r="AE55" s="1081">
        <v>4235919.773</v>
      </c>
      <c r="AF55" s="1076"/>
      <c r="AG55" s="1076"/>
    </row>
    <row r="56" spans="1:33" s="1071" customFormat="1" ht="10.199999999999999">
      <c r="A56" s="1077" t="s">
        <v>990</v>
      </c>
      <c r="B56" s="1078">
        <v>0</v>
      </c>
      <c r="C56" s="1080">
        <v>0</v>
      </c>
      <c r="D56" s="1080">
        <v>0</v>
      </c>
      <c r="E56" s="1078">
        <v>0</v>
      </c>
      <c r="F56" s="1080">
        <v>0</v>
      </c>
      <c r="G56" s="1080">
        <v>0</v>
      </c>
      <c r="H56" s="1078">
        <v>0</v>
      </c>
      <c r="I56" s="1080">
        <v>0</v>
      </c>
      <c r="J56" s="1080">
        <v>0</v>
      </c>
      <c r="K56" s="1078">
        <v>0</v>
      </c>
      <c r="L56" s="1080">
        <v>0</v>
      </c>
      <c r="M56" s="1080">
        <v>0</v>
      </c>
      <c r="N56" s="1078">
        <v>0</v>
      </c>
      <c r="O56" s="1080">
        <v>0</v>
      </c>
      <c r="P56" s="1080">
        <v>0</v>
      </c>
      <c r="Q56" s="1078">
        <v>0</v>
      </c>
      <c r="R56" s="1080">
        <v>0</v>
      </c>
      <c r="S56" s="1080">
        <v>0</v>
      </c>
      <c r="T56" s="1078">
        <v>0</v>
      </c>
      <c r="U56" s="1080">
        <v>0</v>
      </c>
      <c r="V56" s="1080">
        <v>0</v>
      </c>
      <c r="W56" s="1078">
        <v>0</v>
      </c>
      <c r="X56" s="1080">
        <v>0</v>
      </c>
      <c r="Y56" s="1080">
        <v>0</v>
      </c>
      <c r="Z56" s="1078">
        <v>0</v>
      </c>
      <c r="AA56" s="1080">
        <v>0</v>
      </c>
      <c r="AB56" s="1080">
        <v>0</v>
      </c>
      <c r="AC56" s="1078">
        <v>0</v>
      </c>
      <c r="AD56" s="1080">
        <v>0</v>
      </c>
      <c r="AE56" s="1081">
        <v>0</v>
      </c>
      <c r="AF56" s="1076"/>
      <c r="AG56" s="1076"/>
    </row>
    <row r="57" spans="1:33" s="1071" customFormat="1" ht="10.199999999999999">
      <c r="A57" s="1077" t="s">
        <v>991</v>
      </c>
      <c r="B57" s="1078">
        <v>1413457.4029999999</v>
      </c>
      <c r="C57" s="1080">
        <v>0</v>
      </c>
      <c r="D57" s="1080">
        <v>1413457.4029999999</v>
      </c>
      <c r="E57" s="1078">
        <v>464060.74900000001</v>
      </c>
      <c r="F57" s="1080">
        <v>0</v>
      </c>
      <c r="G57" s="1080">
        <v>464060.74900000001</v>
      </c>
      <c r="H57" s="1078">
        <v>409496.31400000001</v>
      </c>
      <c r="I57" s="1080">
        <v>0</v>
      </c>
      <c r="J57" s="1080">
        <v>409496.31400000001</v>
      </c>
      <c r="K57" s="1078">
        <v>836416.21600000001</v>
      </c>
      <c r="L57" s="1080">
        <v>0</v>
      </c>
      <c r="M57" s="1080">
        <v>836416.21600000001</v>
      </c>
      <c r="N57" s="1078">
        <v>126219.76700000001</v>
      </c>
      <c r="O57" s="1080">
        <v>0</v>
      </c>
      <c r="P57" s="1080">
        <v>126219.76700000001</v>
      </c>
      <c r="Q57" s="1078">
        <v>24683.731</v>
      </c>
      <c r="R57" s="1080">
        <v>0</v>
      </c>
      <c r="S57" s="1080">
        <v>24683.731</v>
      </c>
      <c r="T57" s="1078">
        <v>733489.10800000001</v>
      </c>
      <c r="U57" s="1080">
        <v>41105.493369418131</v>
      </c>
      <c r="V57" s="1080">
        <v>885373.90599999996</v>
      </c>
      <c r="W57" s="1078">
        <v>49934.879999999997</v>
      </c>
      <c r="X57" s="1080">
        <v>0</v>
      </c>
      <c r="Y57" s="1080">
        <v>49934.879999999997</v>
      </c>
      <c r="Z57" s="1078">
        <v>26276.800999999999</v>
      </c>
      <c r="AA57" s="1080">
        <v>0</v>
      </c>
      <c r="AB57" s="1080">
        <v>26276.800999999999</v>
      </c>
      <c r="AC57" s="1078">
        <v>4084034.9739999999</v>
      </c>
      <c r="AD57" s="1080">
        <v>41105.493369418131</v>
      </c>
      <c r="AE57" s="1081">
        <v>4235919.773</v>
      </c>
      <c r="AF57" s="1076"/>
      <c r="AG57" s="1076"/>
    </row>
    <row r="58" spans="1:33" s="1071" customFormat="1" ht="10.199999999999999">
      <c r="A58" s="1077" t="s">
        <v>992</v>
      </c>
      <c r="B58" s="1078">
        <v>10.272</v>
      </c>
      <c r="C58" s="1080">
        <v>0</v>
      </c>
      <c r="D58" s="1080">
        <v>10.272</v>
      </c>
      <c r="E58" s="1078">
        <v>0</v>
      </c>
      <c r="F58" s="1080">
        <v>0</v>
      </c>
      <c r="G58" s="1080">
        <v>0</v>
      </c>
      <c r="H58" s="1078">
        <v>0</v>
      </c>
      <c r="I58" s="1080">
        <v>0</v>
      </c>
      <c r="J58" s="1080">
        <v>0</v>
      </c>
      <c r="K58" s="1078">
        <v>102410.31299999999</v>
      </c>
      <c r="L58" s="1080">
        <v>0</v>
      </c>
      <c r="M58" s="1080">
        <v>102410.31299999999</v>
      </c>
      <c r="N58" s="1078">
        <v>0</v>
      </c>
      <c r="O58" s="1080">
        <v>0</v>
      </c>
      <c r="P58" s="1080">
        <v>0</v>
      </c>
      <c r="Q58" s="1078">
        <v>0</v>
      </c>
      <c r="R58" s="1080">
        <v>0</v>
      </c>
      <c r="S58" s="1080">
        <v>0</v>
      </c>
      <c r="T58" s="1078">
        <v>729956.12300000002</v>
      </c>
      <c r="U58" s="1080">
        <v>41044.664682002702</v>
      </c>
      <c r="V58" s="1080">
        <v>881616.16</v>
      </c>
      <c r="W58" s="1078">
        <v>0</v>
      </c>
      <c r="X58" s="1080">
        <v>0</v>
      </c>
      <c r="Y58" s="1080">
        <v>0</v>
      </c>
      <c r="Z58" s="1078">
        <v>0</v>
      </c>
      <c r="AA58" s="1080">
        <v>0</v>
      </c>
      <c r="AB58" s="1080">
        <v>0</v>
      </c>
      <c r="AC58" s="1078">
        <v>832376.70900000003</v>
      </c>
      <c r="AD58" s="1080">
        <v>41044.664682002702</v>
      </c>
      <c r="AE58" s="1081">
        <v>984036.74600000004</v>
      </c>
      <c r="AF58" s="1076"/>
      <c r="AG58" s="1076"/>
    </row>
    <row r="59" spans="1:33" s="1071" customFormat="1" ht="10.199999999999999">
      <c r="A59" s="1077" t="s">
        <v>625</v>
      </c>
      <c r="B59" s="1078">
        <v>0</v>
      </c>
      <c r="C59" s="1080">
        <v>0</v>
      </c>
      <c r="D59" s="1080">
        <v>0</v>
      </c>
      <c r="E59" s="1078">
        <v>0</v>
      </c>
      <c r="F59" s="1080">
        <v>0</v>
      </c>
      <c r="G59" s="1080">
        <v>0</v>
      </c>
      <c r="H59" s="1078">
        <v>0</v>
      </c>
      <c r="I59" s="1080">
        <v>0</v>
      </c>
      <c r="J59" s="1080">
        <v>0</v>
      </c>
      <c r="K59" s="1078">
        <v>0</v>
      </c>
      <c r="L59" s="1080">
        <v>0</v>
      </c>
      <c r="M59" s="1080">
        <v>0</v>
      </c>
      <c r="N59" s="1078">
        <v>0</v>
      </c>
      <c r="O59" s="1080">
        <v>0</v>
      </c>
      <c r="P59" s="1080">
        <v>0</v>
      </c>
      <c r="Q59" s="1078">
        <v>0</v>
      </c>
      <c r="R59" s="1080">
        <v>0</v>
      </c>
      <c r="S59" s="1080">
        <v>0</v>
      </c>
      <c r="T59" s="1078">
        <v>0</v>
      </c>
      <c r="U59" s="1080">
        <v>0</v>
      </c>
      <c r="V59" s="1080">
        <v>0</v>
      </c>
      <c r="W59" s="1078">
        <v>0</v>
      </c>
      <c r="X59" s="1080">
        <v>0</v>
      </c>
      <c r="Y59" s="1080">
        <v>0</v>
      </c>
      <c r="Z59" s="1078">
        <v>0</v>
      </c>
      <c r="AA59" s="1080">
        <v>0</v>
      </c>
      <c r="AB59" s="1080">
        <v>0</v>
      </c>
      <c r="AC59" s="1078">
        <v>0</v>
      </c>
      <c r="AD59" s="1080">
        <v>0</v>
      </c>
      <c r="AE59" s="1081">
        <v>0</v>
      </c>
      <c r="AF59" s="1076"/>
      <c r="AG59" s="1076"/>
    </row>
    <row r="60" spans="1:33" s="1071" customFormat="1" ht="10.199999999999999">
      <c r="A60" s="1077" t="s">
        <v>993</v>
      </c>
      <c r="B60" s="1078">
        <v>0</v>
      </c>
      <c r="C60" s="1080">
        <v>0</v>
      </c>
      <c r="D60" s="1080">
        <v>0</v>
      </c>
      <c r="E60" s="1078">
        <v>0</v>
      </c>
      <c r="F60" s="1080">
        <v>0</v>
      </c>
      <c r="G60" s="1080">
        <v>0</v>
      </c>
      <c r="H60" s="1078">
        <v>0</v>
      </c>
      <c r="I60" s="1080">
        <v>0</v>
      </c>
      <c r="J60" s="1080">
        <v>0</v>
      </c>
      <c r="K60" s="1078">
        <v>0</v>
      </c>
      <c r="L60" s="1080">
        <v>0</v>
      </c>
      <c r="M60" s="1080">
        <v>0</v>
      </c>
      <c r="N60" s="1078">
        <v>22650.370999999999</v>
      </c>
      <c r="O60" s="1080">
        <v>0</v>
      </c>
      <c r="P60" s="1080">
        <v>22650.370999999999</v>
      </c>
      <c r="Q60" s="1078">
        <v>0</v>
      </c>
      <c r="R60" s="1080">
        <v>0</v>
      </c>
      <c r="S60" s="1080">
        <v>0</v>
      </c>
      <c r="T60" s="1078">
        <v>0</v>
      </c>
      <c r="U60" s="1080">
        <v>0</v>
      </c>
      <c r="V60" s="1080">
        <v>0</v>
      </c>
      <c r="W60" s="1078">
        <v>0</v>
      </c>
      <c r="X60" s="1080">
        <v>0</v>
      </c>
      <c r="Y60" s="1080">
        <v>0</v>
      </c>
      <c r="Z60" s="1078">
        <v>0</v>
      </c>
      <c r="AA60" s="1080">
        <v>0</v>
      </c>
      <c r="AB60" s="1080">
        <v>0</v>
      </c>
      <c r="AC60" s="1078">
        <v>22650.370999999999</v>
      </c>
      <c r="AD60" s="1080">
        <v>0</v>
      </c>
      <c r="AE60" s="1081">
        <v>22650.370999999999</v>
      </c>
      <c r="AF60" s="1076"/>
      <c r="AG60" s="1076"/>
    </row>
    <row r="61" spans="1:33" s="1071" customFormat="1" ht="10.199999999999999">
      <c r="A61" s="1077" t="s">
        <v>994</v>
      </c>
      <c r="B61" s="1078">
        <v>762156.27300000004</v>
      </c>
      <c r="C61" s="1080">
        <v>0</v>
      </c>
      <c r="D61" s="1080">
        <v>762156.27300000004</v>
      </c>
      <c r="E61" s="1078">
        <v>0</v>
      </c>
      <c r="F61" s="1080">
        <v>0</v>
      </c>
      <c r="G61" s="1080">
        <v>0</v>
      </c>
      <c r="H61" s="1078">
        <v>0</v>
      </c>
      <c r="I61" s="1080">
        <v>0</v>
      </c>
      <c r="J61" s="1080">
        <v>0</v>
      </c>
      <c r="K61" s="1078">
        <v>37229.711000000003</v>
      </c>
      <c r="L61" s="1080">
        <v>0</v>
      </c>
      <c r="M61" s="1080">
        <v>37229.711000000003</v>
      </c>
      <c r="N61" s="1078">
        <v>0</v>
      </c>
      <c r="O61" s="1080">
        <v>0</v>
      </c>
      <c r="P61" s="1080">
        <v>0</v>
      </c>
      <c r="Q61" s="1078">
        <v>0</v>
      </c>
      <c r="R61" s="1080">
        <v>0</v>
      </c>
      <c r="S61" s="1080">
        <v>0</v>
      </c>
      <c r="T61" s="1078">
        <v>0</v>
      </c>
      <c r="U61" s="1080">
        <v>0</v>
      </c>
      <c r="V61" s="1080">
        <v>0</v>
      </c>
      <c r="W61" s="1078">
        <v>0</v>
      </c>
      <c r="X61" s="1080">
        <v>0</v>
      </c>
      <c r="Y61" s="1080">
        <v>0</v>
      </c>
      <c r="Z61" s="1078">
        <v>0</v>
      </c>
      <c r="AA61" s="1080">
        <v>0</v>
      </c>
      <c r="AB61" s="1080">
        <v>0</v>
      </c>
      <c r="AC61" s="1078">
        <v>799385.98400000005</v>
      </c>
      <c r="AD61" s="1080">
        <v>0</v>
      </c>
      <c r="AE61" s="1081">
        <v>799385.98400000005</v>
      </c>
      <c r="AF61" s="1076"/>
      <c r="AG61" s="1076"/>
    </row>
    <row r="62" spans="1:33" s="1071" customFormat="1" ht="10.199999999999999">
      <c r="A62" s="1082" t="s">
        <v>995</v>
      </c>
      <c r="B62" s="1083">
        <v>15196.486000000001</v>
      </c>
      <c r="C62" s="1084">
        <v>86.102571041948579</v>
      </c>
      <c r="D62" s="1085">
        <v>15514.635</v>
      </c>
      <c r="E62" s="1083">
        <v>0</v>
      </c>
      <c r="F62" s="1084">
        <v>0</v>
      </c>
      <c r="G62" s="1085">
        <v>0</v>
      </c>
      <c r="H62" s="1083">
        <v>69.852999999999994</v>
      </c>
      <c r="I62" s="1084">
        <v>50.655209742895799</v>
      </c>
      <c r="J62" s="1085">
        <v>257.02499999999998</v>
      </c>
      <c r="K62" s="1083">
        <v>258118.48199999999</v>
      </c>
      <c r="L62" s="1084">
        <v>13.099052774018945</v>
      </c>
      <c r="M62" s="1085">
        <v>258166.883</v>
      </c>
      <c r="N62" s="1083">
        <v>0</v>
      </c>
      <c r="O62" s="1084">
        <v>0</v>
      </c>
      <c r="P62" s="1085">
        <v>0</v>
      </c>
      <c r="Q62" s="1083">
        <v>0</v>
      </c>
      <c r="R62" s="1084">
        <v>0</v>
      </c>
      <c r="S62" s="1085">
        <v>0</v>
      </c>
      <c r="T62" s="1083">
        <v>0</v>
      </c>
      <c r="U62" s="1084">
        <v>0</v>
      </c>
      <c r="V62" s="1085">
        <v>0</v>
      </c>
      <c r="W62" s="1083">
        <v>0</v>
      </c>
      <c r="X62" s="1084">
        <v>0</v>
      </c>
      <c r="Y62" s="1085">
        <v>0</v>
      </c>
      <c r="Z62" s="1083">
        <v>19455.723999999998</v>
      </c>
      <c r="AA62" s="1084">
        <v>0</v>
      </c>
      <c r="AB62" s="1085">
        <v>19455.723999999998</v>
      </c>
      <c r="AC62" s="1083">
        <v>292840.54599999997</v>
      </c>
      <c r="AD62" s="1084">
        <v>149.85683355886331</v>
      </c>
      <c r="AE62" s="1085">
        <v>293394.26799999998</v>
      </c>
      <c r="AF62" s="1076"/>
      <c r="AG62" s="1076"/>
    </row>
    <row r="63" spans="1:33" s="1071" customFormat="1" ht="10.199999999999999">
      <c r="A63" s="1077" t="s">
        <v>395</v>
      </c>
      <c r="B63" s="1086">
        <v>8917.8960000000006</v>
      </c>
      <c r="C63" s="1080">
        <v>0</v>
      </c>
      <c r="D63" s="1079">
        <v>8917.8960000000006</v>
      </c>
      <c r="E63" s="1086">
        <v>0</v>
      </c>
      <c r="F63" s="1080">
        <v>0</v>
      </c>
      <c r="G63" s="1079">
        <v>0</v>
      </c>
      <c r="H63" s="1086">
        <v>18.710999999999999</v>
      </c>
      <c r="I63" s="1080">
        <v>0</v>
      </c>
      <c r="J63" s="1079">
        <v>18.710999999999999</v>
      </c>
      <c r="K63" s="1086">
        <v>0</v>
      </c>
      <c r="L63" s="1080">
        <v>0</v>
      </c>
      <c r="M63" s="1079">
        <v>0</v>
      </c>
      <c r="N63" s="1086">
        <v>0</v>
      </c>
      <c r="O63" s="1080">
        <v>0</v>
      </c>
      <c r="P63" s="1079">
        <v>0</v>
      </c>
      <c r="Q63" s="1086">
        <v>0</v>
      </c>
      <c r="R63" s="1080">
        <v>0</v>
      </c>
      <c r="S63" s="1079">
        <v>0</v>
      </c>
      <c r="T63" s="1086">
        <v>0</v>
      </c>
      <c r="U63" s="1080">
        <v>0</v>
      </c>
      <c r="V63" s="1079">
        <v>0</v>
      </c>
      <c r="W63" s="1086">
        <v>0</v>
      </c>
      <c r="X63" s="1080">
        <v>0</v>
      </c>
      <c r="Y63" s="1079">
        <v>0</v>
      </c>
      <c r="Z63" s="1086">
        <v>3515.2179999999998</v>
      </c>
      <c r="AA63" s="1080">
        <v>0</v>
      </c>
      <c r="AB63" s="1079">
        <v>3515.2179999999998</v>
      </c>
      <c r="AC63" s="1086">
        <v>12451.825000000001</v>
      </c>
      <c r="AD63" s="1080">
        <v>0</v>
      </c>
      <c r="AE63" s="1087">
        <v>12451.825000000001</v>
      </c>
      <c r="AF63" s="1076"/>
      <c r="AG63" s="1076"/>
    </row>
    <row r="64" spans="1:33" s="1071" customFormat="1" ht="10.199999999999999">
      <c r="A64" s="1077" t="s">
        <v>637</v>
      </c>
      <c r="B64" s="1078">
        <v>6278.59</v>
      </c>
      <c r="C64" s="1080">
        <v>86.102571041948579</v>
      </c>
      <c r="D64" s="1080">
        <v>6596.7389999999996</v>
      </c>
      <c r="E64" s="1078">
        <v>0</v>
      </c>
      <c r="F64" s="1080">
        <v>0</v>
      </c>
      <c r="G64" s="1080">
        <v>0</v>
      </c>
      <c r="H64" s="1078">
        <v>51.142000000000003</v>
      </c>
      <c r="I64" s="1080">
        <v>44.069553450608922</v>
      </c>
      <c r="J64" s="1080">
        <v>213.98</v>
      </c>
      <c r="K64" s="1078">
        <v>258118.48199999999</v>
      </c>
      <c r="L64" s="1080">
        <v>13.099052774018945</v>
      </c>
      <c r="M64" s="1080">
        <v>258166.883</v>
      </c>
      <c r="N64" s="1078">
        <v>0</v>
      </c>
      <c r="O64" s="1080">
        <v>0</v>
      </c>
      <c r="P64" s="1080">
        <v>0</v>
      </c>
      <c r="Q64" s="1078">
        <v>0</v>
      </c>
      <c r="R64" s="1080">
        <v>0</v>
      </c>
      <c r="S64" s="1080">
        <v>0</v>
      </c>
      <c r="T64" s="1078">
        <v>0</v>
      </c>
      <c r="U64" s="1080">
        <v>0</v>
      </c>
      <c r="V64" s="1080">
        <v>0</v>
      </c>
      <c r="W64" s="1078">
        <v>0</v>
      </c>
      <c r="X64" s="1080">
        <v>0</v>
      </c>
      <c r="Y64" s="1080">
        <v>0</v>
      </c>
      <c r="Z64" s="1078">
        <v>15940.504999999999</v>
      </c>
      <c r="AA64" s="1080">
        <v>0</v>
      </c>
      <c r="AB64" s="1080">
        <v>15940.504999999999</v>
      </c>
      <c r="AC64" s="1078">
        <v>280388.71999999997</v>
      </c>
      <c r="AD64" s="1080">
        <v>143.27144790257103</v>
      </c>
      <c r="AE64" s="1081">
        <v>280918.10800000001</v>
      </c>
      <c r="AF64" s="1076"/>
      <c r="AG64" s="1076"/>
    </row>
    <row r="65" spans="1:33" s="1071" customFormat="1" ht="10.199999999999999">
      <c r="A65" s="1088" t="s">
        <v>996</v>
      </c>
      <c r="B65" s="1089">
        <v>0</v>
      </c>
      <c r="C65" s="1080">
        <v>0</v>
      </c>
      <c r="D65" s="1090">
        <v>0</v>
      </c>
      <c r="E65" s="1089">
        <v>0</v>
      </c>
      <c r="F65" s="1080">
        <v>0</v>
      </c>
      <c r="G65" s="1090">
        <v>0</v>
      </c>
      <c r="H65" s="1089">
        <v>0</v>
      </c>
      <c r="I65" s="1080">
        <v>6.5853856562922859</v>
      </c>
      <c r="J65" s="1090">
        <v>24.332999999999998</v>
      </c>
      <c r="K65" s="1089">
        <v>0</v>
      </c>
      <c r="L65" s="1080">
        <v>0</v>
      </c>
      <c r="M65" s="1090">
        <v>0</v>
      </c>
      <c r="N65" s="1089">
        <v>0</v>
      </c>
      <c r="O65" s="1080">
        <v>0</v>
      </c>
      <c r="P65" s="1090">
        <v>0</v>
      </c>
      <c r="Q65" s="1089">
        <v>0</v>
      </c>
      <c r="R65" s="1080">
        <v>0</v>
      </c>
      <c r="S65" s="1090">
        <v>0</v>
      </c>
      <c r="T65" s="1089">
        <v>0</v>
      </c>
      <c r="U65" s="1080">
        <v>0</v>
      </c>
      <c r="V65" s="1090">
        <v>0</v>
      </c>
      <c r="W65" s="1089">
        <v>0</v>
      </c>
      <c r="X65" s="1080">
        <v>0</v>
      </c>
      <c r="Y65" s="1090">
        <v>0</v>
      </c>
      <c r="Z65" s="1089">
        <v>0</v>
      </c>
      <c r="AA65" s="1080">
        <v>0</v>
      </c>
      <c r="AB65" s="1090">
        <v>0</v>
      </c>
      <c r="AC65" s="1089">
        <v>0</v>
      </c>
      <c r="AD65" s="1080">
        <v>6.5853856562922859</v>
      </c>
      <c r="AE65" s="1091">
        <v>24.332999999999998</v>
      </c>
      <c r="AF65" s="1076"/>
      <c r="AG65" s="1076"/>
    </row>
    <row r="66" spans="1:33" s="1071" customFormat="1" ht="10.199999999999999">
      <c r="A66" s="1072" t="s">
        <v>997</v>
      </c>
      <c r="B66" s="1083">
        <v>2534311.67</v>
      </c>
      <c r="C66" s="1084">
        <v>110.70500676589985</v>
      </c>
      <c r="D66" s="1085">
        <v>2534720.727</v>
      </c>
      <c r="E66" s="1083">
        <v>3845384.4079999998</v>
      </c>
      <c r="F66" s="1084">
        <v>0</v>
      </c>
      <c r="G66" s="1085">
        <v>3845384.41</v>
      </c>
      <c r="H66" s="1083">
        <v>2339852.2709999997</v>
      </c>
      <c r="I66" s="1084">
        <v>79.735859269282813</v>
      </c>
      <c r="J66" s="1085">
        <v>2340146.898</v>
      </c>
      <c r="K66" s="1083">
        <v>1238929.176</v>
      </c>
      <c r="L66" s="1084">
        <v>13.099052774018945</v>
      </c>
      <c r="M66" s="1085">
        <v>1238977.578</v>
      </c>
      <c r="N66" s="1083">
        <v>325463.50899999996</v>
      </c>
      <c r="O66" s="1084">
        <v>0</v>
      </c>
      <c r="P66" s="1085">
        <v>325463.511</v>
      </c>
      <c r="Q66" s="1083">
        <v>1722262.69</v>
      </c>
      <c r="R66" s="1084">
        <v>0</v>
      </c>
      <c r="S66" s="1085">
        <v>1722262.69</v>
      </c>
      <c r="T66" s="1083">
        <v>1031611.2350000001</v>
      </c>
      <c r="U66" s="1084">
        <v>75570.100947225976</v>
      </c>
      <c r="V66" s="1085">
        <v>1310842.7609999999</v>
      </c>
      <c r="W66" s="1083">
        <v>629668.23899999994</v>
      </c>
      <c r="X66" s="1084">
        <v>1050.6535859269281</v>
      </c>
      <c r="Y66" s="1085">
        <v>633550.40800000005</v>
      </c>
      <c r="Z66" s="1083">
        <v>497760.50399999996</v>
      </c>
      <c r="AA66" s="1084">
        <v>189.04573748308525</v>
      </c>
      <c r="AB66" s="1085">
        <v>498459.03</v>
      </c>
      <c r="AC66" s="1083">
        <v>14165243.719999999</v>
      </c>
      <c r="AD66" s="1084">
        <v>77013.340730717173</v>
      </c>
      <c r="AE66" s="1085">
        <v>14449808.017999999</v>
      </c>
      <c r="AF66" s="1076"/>
      <c r="AG66" s="1076"/>
    </row>
    <row r="67" spans="1:33">
      <c r="A67" s="1092" t="s">
        <v>998</v>
      </c>
      <c r="B67" s="1093">
        <v>3.6950000000000003</v>
      </c>
      <c r="C67" s="1094"/>
      <c r="D67" s="1095"/>
      <c r="E67" s="1095"/>
      <c r="F67" s="1094"/>
      <c r="G67" s="1095"/>
      <c r="H67" s="1095"/>
      <c r="I67" s="1094"/>
      <c r="J67" s="1095"/>
      <c r="K67" s="1095"/>
      <c r="L67" s="1094"/>
      <c r="M67" s="1095"/>
      <c r="N67" s="1095"/>
      <c r="O67" s="1094"/>
      <c r="P67" s="1095"/>
      <c r="Q67" s="1095"/>
      <c r="R67" s="1094"/>
      <c r="S67" s="1095"/>
      <c r="T67" s="1095"/>
      <c r="U67" s="1094"/>
      <c r="V67" s="1095"/>
      <c r="W67" s="1095"/>
      <c r="X67" s="1094"/>
      <c r="Y67" s="1095"/>
      <c r="Z67" s="1095"/>
      <c r="AA67" s="1094"/>
      <c r="AB67" s="1095"/>
      <c r="AC67" s="1095"/>
      <c r="AD67" s="1094"/>
      <c r="AE67" s="1095"/>
    </row>
    <row r="68" spans="1:33">
      <c r="A68" s="1094" t="s">
        <v>582</v>
      </c>
      <c r="B68" s="1094"/>
      <c r="C68" s="1094"/>
      <c r="D68" s="1095"/>
      <c r="E68" s="1094"/>
      <c r="F68" s="1094"/>
      <c r="G68" s="1095"/>
      <c r="H68" s="1094"/>
      <c r="I68" s="1094"/>
      <c r="J68" s="1095"/>
      <c r="K68" s="1094"/>
      <c r="L68" s="1094"/>
      <c r="M68" s="1095"/>
      <c r="N68" s="1094"/>
      <c r="O68" s="1094"/>
      <c r="P68" s="1095"/>
      <c r="Q68" s="1094"/>
      <c r="R68" s="1094"/>
      <c r="S68" s="1095"/>
      <c r="T68" s="1094"/>
      <c r="U68" s="1094"/>
      <c r="V68" s="1095"/>
      <c r="W68" s="1094"/>
      <c r="X68" s="1094"/>
      <c r="Y68" s="1095"/>
      <c r="Z68" s="1094"/>
      <c r="AA68" s="1094"/>
      <c r="AB68" s="1095"/>
      <c r="AC68" s="1094"/>
      <c r="AD68" s="1094"/>
      <c r="AE68" s="1095"/>
    </row>
    <row r="69" spans="1:33">
      <c r="A69" s="139" t="s">
        <v>398</v>
      </c>
    </row>
    <row r="70" spans="1:33">
      <c r="A70" s="238" t="s">
        <v>399</v>
      </c>
    </row>
  </sheetData>
  <mergeCells count="12">
    <mergeCell ref="W5:Y5"/>
    <mergeCell ref="Z5:AB5"/>
    <mergeCell ref="AC5:AE5"/>
    <mergeCell ref="A1:D1"/>
    <mergeCell ref="Q3:T3"/>
    <mergeCell ref="B5:D5"/>
    <mergeCell ref="E5:G5"/>
    <mergeCell ref="H5:J5"/>
    <mergeCell ref="K5:M5"/>
    <mergeCell ref="N5:P5"/>
    <mergeCell ref="Q5:S5"/>
    <mergeCell ref="T5:V5"/>
  </mergeCells>
  <hyperlinks>
    <hyperlink ref="A1:D1" location="Índice!A1" display="Volver al Índice" xr:uid="{E57BFD64-180F-4589-A2C7-338DBD4D4DDC}"/>
  </hyperlinks>
  <printOptions horizontalCentered="1"/>
  <pageMargins left="0.62992125984251968" right="0.78740157480314965" top="0.98425196850393704" bottom="0.98425196850393704" header="0" footer="0"/>
  <pageSetup paperSize="9" scale="75" fitToWidth="5" orientation="portrait" r:id="rId1"/>
  <headerFooter alignWithMargins="0">
    <oddHeader>Página &amp;P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A1A3E-8EBE-49BC-9E89-6B75E52786F1}">
  <dimension ref="A1:N73"/>
  <sheetViews>
    <sheetView showGridLines="0" workbookViewId="0"/>
  </sheetViews>
  <sheetFormatPr baseColWidth="10" defaultRowHeight="13.2"/>
  <cols>
    <col min="1" max="1" width="29.44140625" style="576" customWidth="1"/>
    <col min="2" max="2" width="9.109375" style="7" bestFit="1" customWidth="1"/>
    <col min="3" max="6" width="7.88671875" style="7" bestFit="1" customWidth="1"/>
    <col min="7" max="7" width="7.44140625" style="7" bestFit="1" customWidth="1"/>
    <col min="8" max="10" width="9.109375" style="7" customWidth="1"/>
    <col min="11" max="11" width="7.88671875" style="7" bestFit="1" customWidth="1"/>
    <col min="12" max="12" width="11.5546875" style="7"/>
    <col min="13" max="13" width="14.5546875" style="7" bestFit="1" customWidth="1"/>
    <col min="14" max="14" width="19.5546875" style="7" bestFit="1" customWidth="1"/>
    <col min="15" max="16384" width="11.5546875" style="7"/>
  </cols>
  <sheetData>
    <row r="1" spans="1:14" ht="18" customHeight="1">
      <c r="A1" s="1203" t="s">
        <v>1065</v>
      </c>
    </row>
    <row r="2" spans="1:14" ht="42.75" customHeight="1">
      <c r="A2" s="127" t="s">
        <v>962</v>
      </c>
      <c r="B2" s="127"/>
      <c r="C2" s="127"/>
      <c r="D2" s="127"/>
      <c r="E2" s="127"/>
      <c r="F2" s="127"/>
      <c r="G2" s="127"/>
      <c r="H2" s="127"/>
      <c r="I2" s="127"/>
      <c r="J2" s="127"/>
      <c r="K2" s="127"/>
    </row>
    <row r="3" spans="1:14" ht="17.399999999999999">
      <c r="A3" s="578">
        <v>45169</v>
      </c>
      <c r="B3" s="578"/>
      <c r="C3" s="578"/>
      <c r="D3" s="578"/>
      <c r="E3" s="578"/>
      <c r="F3" s="578"/>
      <c r="G3" s="578"/>
      <c r="H3" s="578"/>
      <c r="I3" s="578"/>
      <c r="J3" s="578"/>
      <c r="K3" s="578"/>
    </row>
    <row r="4" spans="1:14" ht="16.8">
      <c r="A4" s="519" t="s">
        <v>63</v>
      </c>
      <c r="B4" s="519"/>
      <c r="C4" s="519"/>
      <c r="D4" s="519"/>
      <c r="E4" s="519"/>
      <c r="F4" s="519"/>
      <c r="G4" s="519"/>
      <c r="H4" s="519"/>
      <c r="I4" s="519"/>
      <c r="J4" s="519"/>
      <c r="K4" s="519"/>
    </row>
    <row r="5" spans="1:14" s="581" customFormat="1" ht="9" customHeight="1" thickBot="1">
      <c r="A5" s="579"/>
      <c r="B5" s="580"/>
      <c r="C5" s="580"/>
      <c r="D5" s="580"/>
      <c r="E5" s="580"/>
      <c r="F5" s="580"/>
      <c r="G5" s="580"/>
      <c r="H5" s="580"/>
      <c r="I5" s="580"/>
      <c r="J5" s="580"/>
      <c r="K5" s="580"/>
    </row>
    <row r="6" spans="1:14" ht="96.75" customHeight="1">
      <c r="A6" s="181" t="s">
        <v>620</v>
      </c>
      <c r="B6" s="582" t="s">
        <v>28</v>
      </c>
      <c r="C6" s="583" t="s">
        <v>29</v>
      </c>
      <c r="D6" s="583" t="s">
        <v>30</v>
      </c>
      <c r="E6" s="583" t="s">
        <v>31</v>
      </c>
      <c r="F6" s="583" t="s">
        <v>32</v>
      </c>
      <c r="G6" s="583" t="s">
        <v>33</v>
      </c>
      <c r="H6" s="583" t="s">
        <v>34</v>
      </c>
      <c r="I6" s="583" t="s">
        <v>35</v>
      </c>
      <c r="J6" s="583" t="s">
        <v>36</v>
      </c>
      <c r="K6" s="584" t="s">
        <v>621</v>
      </c>
    </row>
    <row r="7" spans="1:14">
      <c r="A7" s="585" t="s">
        <v>622</v>
      </c>
      <c r="B7" s="1023" t="s">
        <v>67</v>
      </c>
      <c r="C7" s="1024" t="s">
        <v>67</v>
      </c>
      <c r="D7" s="1024" t="s">
        <v>67</v>
      </c>
      <c r="E7" s="1024" t="s">
        <v>67</v>
      </c>
      <c r="F7" s="1024" t="s">
        <v>67</v>
      </c>
      <c r="G7" s="1024" t="s">
        <v>67</v>
      </c>
      <c r="H7" s="1024" t="s">
        <v>67</v>
      </c>
      <c r="I7" s="1024" t="s">
        <v>67</v>
      </c>
      <c r="J7" s="1024" t="s">
        <v>67</v>
      </c>
      <c r="K7" s="1024" t="s">
        <v>67</v>
      </c>
      <c r="M7" s="1025"/>
    </row>
    <row r="8" spans="1:14">
      <c r="A8" s="588" t="s">
        <v>623</v>
      </c>
      <c r="B8" s="1026" t="s">
        <v>67</v>
      </c>
      <c r="C8" s="531" t="s">
        <v>67</v>
      </c>
      <c r="D8" s="531" t="s">
        <v>67</v>
      </c>
      <c r="E8" s="531" t="s">
        <v>67</v>
      </c>
      <c r="F8" s="531" t="s">
        <v>67</v>
      </c>
      <c r="G8" s="531" t="s">
        <v>67</v>
      </c>
      <c r="H8" s="531" t="s">
        <v>67</v>
      </c>
      <c r="I8" s="531" t="s">
        <v>67</v>
      </c>
      <c r="J8" s="531" t="s">
        <v>67</v>
      </c>
      <c r="K8" s="531" t="s">
        <v>67</v>
      </c>
    </row>
    <row r="9" spans="1:14">
      <c r="A9" s="588" t="s">
        <v>390</v>
      </c>
      <c r="B9" s="1026" t="s">
        <v>67</v>
      </c>
      <c r="C9" s="531" t="s">
        <v>67</v>
      </c>
      <c r="D9" s="531" t="s">
        <v>67</v>
      </c>
      <c r="E9" s="531" t="s">
        <v>67</v>
      </c>
      <c r="F9" s="531" t="s">
        <v>67</v>
      </c>
      <c r="G9" s="531" t="s">
        <v>67</v>
      </c>
      <c r="H9" s="531" t="s">
        <v>67</v>
      </c>
      <c r="I9" s="531" t="s">
        <v>67</v>
      </c>
      <c r="J9" s="531" t="s">
        <v>67</v>
      </c>
      <c r="K9" s="531" t="s">
        <v>67</v>
      </c>
    </row>
    <row r="10" spans="1:14">
      <c r="A10" s="588" t="s">
        <v>395</v>
      </c>
      <c r="B10" s="1026" t="s">
        <v>67</v>
      </c>
      <c r="C10" s="531" t="s">
        <v>67</v>
      </c>
      <c r="D10" s="531" t="s">
        <v>67</v>
      </c>
      <c r="E10" s="531" t="s">
        <v>67</v>
      </c>
      <c r="F10" s="531" t="s">
        <v>67</v>
      </c>
      <c r="G10" s="531" t="s">
        <v>67</v>
      </c>
      <c r="H10" s="531" t="s">
        <v>67</v>
      </c>
      <c r="I10" s="531" t="s">
        <v>67</v>
      </c>
      <c r="J10" s="531" t="s">
        <v>67</v>
      </c>
      <c r="K10" s="531" t="s">
        <v>67</v>
      </c>
    </row>
    <row r="11" spans="1:14">
      <c r="A11" s="588" t="s">
        <v>624</v>
      </c>
      <c r="B11" s="1026" t="s">
        <v>67</v>
      </c>
      <c r="C11" s="531" t="s">
        <v>67</v>
      </c>
      <c r="D11" s="531" t="s">
        <v>67</v>
      </c>
      <c r="E11" s="531" t="s">
        <v>67</v>
      </c>
      <c r="F11" s="531" t="s">
        <v>67</v>
      </c>
      <c r="G11" s="531" t="s">
        <v>67</v>
      </c>
      <c r="H11" s="531" t="s">
        <v>67</v>
      </c>
      <c r="I11" s="531" t="s">
        <v>67</v>
      </c>
      <c r="J11" s="531" t="s">
        <v>67</v>
      </c>
      <c r="K11" s="531" t="s">
        <v>67</v>
      </c>
    </row>
    <row r="12" spans="1:14">
      <c r="A12" s="588" t="s">
        <v>625</v>
      </c>
      <c r="B12" s="1026" t="s">
        <v>67</v>
      </c>
      <c r="C12" s="531" t="s">
        <v>67</v>
      </c>
      <c r="D12" s="531" t="s">
        <v>67</v>
      </c>
      <c r="E12" s="531" t="s">
        <v>67</v>
      </c>
      <c r="F12" s="531" t="s">
        <v>67</v>
      </c>
      <c r="G12" s="531" t="s">
        <v>67</v>
      </c>
      <c r="H12" s="531" t="s">
        <v>67</v>
      </c>
      <c r="I12" s="531" t="s">
        <v>67</v>
      </c>
      <c r="J12" s="531" t="s">
        <v>67</v>
      </c>
      <c r="K12" s="531" t="s">
        <v>67</v>
      </c>
      <c r="N12" s="1027"/>
    </row>
    <row r="13" spans="1:14">
      <c r="A13" s="588" t="s">
        <v>626</v>
      </c>
      <c r="B13" s="1026" t="s">
        <v>67</v>
      </c>
      <c r="C13" s="531" t="s">
        <v>67</v>
      </c>
      <c r="D13" s="531" t="s">
        <v>67</v>
      </c>
      <c r="E13" s="531" t="s">
        <v>67</v>
      </c>
      <c r="F13" s="531" t="s">
        <v>67</v>
      </c>
      <c r="G13" s="531" t="s">
        <v>67</v>
      </c>
      <c r="H13" s="531" t="s">
        <v>67</v>
      </c>
      <c r="I13" s="531" t="s">
        <v>67</v>
      </c>
      <c r="J13" s="531" t="s">
        <v>67</v>
      </c>
      <c r="K13" s="531" t="s">
        <v>67</v>
      </c>
    </row>
    <row r="14" spans="1:14" hidden="1">
      <c r="A14" s="588" t="s">
        <v>627</v>
      </c>
      <c r="B14" s="1026" t="s">
        <v>67</v>
      </c>
      <c r="C14" s="531" t="s">
        <v>67</v>
      </c>
      <c r="D14" s="531" t="s">
        <v>67</v>
      </c>
      <c r="E14" s="531" t="s">
        <v>67</v>
      </c>
      <c r="F14" s="531" t="s">
        <v>67</v>
      </c>
      <c r="G14" s="531" t="s">
        <v>67</v>
      </c>
      <c r="H14" s="531" t="s">
        <v>67</v>
      </c>
      <c r="I14" s="531" t="s">
        <v>67</v>
      </c>
      <c r="J14" s="531" t="s">
        <v>67</v>
      </c>
      <c r="K14" s="531" t="s">
        <v>67</v>
      </c>
    </row>
    <row r="15" spans="1:14" ht="3" customHeight="1">
      <c r="A15" s="588"/>
      <c r="B15" s="1026" t="s">
        <v>67</v>
      </c>
      <c r="C15" s="531" t="s">
        <v>67</v>
      </c>
      <c r="D15" s="531" t="s">
        <v>67</v>
      </c>
      <c r="E15" s="531" t="s">
        <v>67</v>
      </c>
      <c r="F15" s="531" t="s">
        <v>67</v>
      </c>
      <c r="G15" s="531" t="s">
        <v>67</v>
      </c>
      <c r="H15" s="531" t="s">
        <v>67</v>
      </c>
      <c r="I15" s="531" t="s">
        <v>67</v>
      </c>
      <c r="J15" s="531" t="s">
        <v>67</v>
      </c>
      <c r="K15" s="531" t="s">
        <v>67</v>
      </c>
    </row>
    <row r="16" spans="1:14">
      <c r="A16" s="585" t="s">
        <v>628</v>
      </c>
      <c r="B16" s="1023" t="s">
        <v>67</v>
      </c>
      <c r="C16" s="1024" t="s">
        <v>67</v>
      </c>
      <c r="D16" s="1024" t="s">
        <v>67</v>
      </c>
      <c r="E16" s="1024" t="s">
        <v>67</v>
      </c>
      <c r="F16" s="1024" t="s">
        <v>67</v>
      </c>
      <c r="G16" s="1024" t="s">
        <v>67</v>
      </c>
      <c r="H16" s="1024">
        <v>1.980259098094288</v>
      </c>
      <c r="I16" s="1024">
        <v>41.500539317836513</v>
      </c>
      <c r="J16" s="1024" t="s">
        <v>67</v>
      </c>
      <c r="K16" s="1024">
        <v>5.3922588705307728</v>
      </c>
    </row>
    <row r="17" spans="1:11">
      <c r="A17" s="588" t="s">
        <v>623</v>
      </c>
      <c r="B17" s="1026" t="s">
        <v>67</v>
      </c>
      <c r="C17" s="531" t="s">
        <v>67</v>
      </c>
      <c r="D17" s="531" t="s">
        <v>67</v>
      </c>
      <c r="E17" s="531" t="s">
        <v>67</v>
      </c>
      <c r="F17" s="531" t="s">
        <v>67</v>
      </c>
      <c r="G17" s="531" t="s">
        <v>67</v>
      </c>
      <c r="H17" s="531" t="s">
        <v>67</v>
      </c>
      <c r="I17" s="531" t="s">
        <v>67</v>
      </c>
      <c r="J17" s="531" t="s">
        <v>67</v>
      </c>
      <c r="K17" s="531" t="s">
        <v>67</v>
      </c>
    </row>
    <row r="18" spans="1:11">
      <c r="A18" s="588" t="s">
        <v>390</v>
      </c>
      <c r="B18" s="1026" t="s">
        <v>67</v>
      </c>
      <c r="C18" s="531" t="s">
        <v>67</v>
      </c>
      <c r="D18" s="531" t="s">
        <v>67</v>
      </c>
      <c r="E18" s="531" t="s">
        <v>67</v>
      </c>
      <c r="F18" s="531" t="s">
        <v>67</v>
      </c>
      <c r="G18" s="531" t="s">
        <v>67</v>
      </c>
      <c r="H18" s="531" t="s">
        <v>67</v>
      </c>
      <c r="I18" s="531" t="s">
        <v>67</v>
      </c>
      <c r="J18" s="531" t="s">
        <v>67</v>
      </c>
      <c r="K18" s="531" t="s">
        <v>67</v>
      </c>
    </row>
    <row r="19" spans="1:11">
      <c r="A19" s="588" t="s">
        <v>395</v>
      </c>
      <c r="B19" s="1026" t="s">
        <v>67</v>
      </c>
      <c r="C19" s="531" t="s">
        <v>67</v>
      </c>
      <c r="D19" s="531" t="s">
        <v>67</v>
      </c>
      <c r="E19" s="531" t="s">
        <v>67</v>
      </c>
      <c r="F19" s="531" t="s">
        <v>67</v>
      </c>
      <c r="G19" s="531" t="s">
        <v>67</v>
      </c>
      <c r="H19" s="531">
        <v>8.4580596929251932</v>
      </c>
      <c r="I19" s="531" t="s">
        <v>67</v>
      </c>
      <c r="J19" s="531" t="s">
        <v>67</v>
      </c>
      <c r="K19" s="531">
        <v>8.4580596929251932</v>
      </c>
    </row>
    <row r="20" spans="1:11">
      <c r="A20" s="588" t="s">
        <v>624</v>
      </c>
      <c r="B20" s="1026" t="s">
        <v>67</v>
      </c>
      <c r="C20" s="531" t="s">
        <v>67</v>
      </c>
      <c r="D20" s="531" t="s">
        <v>67</v>
      </c>
      <c r="E20" s="531" t="s">
        <v>67</v>
      </c>
      <c r="F20" s="531" t="s">
        <v>67</v>
      </c>
      <c r="G20" s="531" t="s">
        <v>67</v>
      </c>
      <c r="H20" s="531" t="s">
        <v>67</v>
      </c>
      <c r="I20" s="531">
        <v>41.500539317836513</v>
      </c>
      <c r="J20" s="531" t="s">
        <v>67</v>
      </c>
      <c r="K20" s="531">
        <v>41.500539317836513</v>
      </c>
    </row>
    <row r="21" spans="1:11">
      <c r="A21" s="588" t="s">
        <v>625</v>
      </c>
      <c r="B21" s="1026" t="s">
        <v>67</v>
      </c>
      <c r="C21" s="531" t="s">
        <v>67</v>
      </c>
      <c r="D21" s="531" t="s">
        <v>67</v>
      </c>
      <c r="E21" s="531" t="s">
        <v>67</v>
      </c>
      <c r="F21" s="531" t="s">
        <v>67</v>
      </c>
      <c r="G21" s="531" t="s">
        <v>67</v>
      </c>
      <c r="H21" s="531" t="s">
        <v>67</v>
      </c>
      <c r="I21" s="531" t="s">
        <v>67</v>
      </c>
      <c r="J21" s="531" t="s">
        <v>67</v>
      </c>
      <c r="K21" s="531" t="s">
        <v>67</v>
      </c>
    </row>
    <row r="22" spans="1:11">
      <c r="A22" s="588" t="s">
        <v>626</v>
      </c>
      <c r="B22" s="1026" t="s">
        <v>67</v>
      </c>
      <c r="C22" s="531" t="s">
        <v>67</v>
      </c>
      <c r="D22" s="531" t="s">
        <v>67</v>
      </c>
      <c r="E22" s="531" t="s">
        <v>67</v>
      </c>
      <c r="F22" s="531" t="s">
        <v>67</v>
      </c>
      <c r="G22" s="531" t="s">
        <v>67</v>
      </c>
      <c r="H22" s="531" t="s">
        <v>67</v>
      </c>
      <c r="I22" s="531" t="s">
        <v>67</v>
      </c>
      <c r="J22" s="531" t="s">
        <v>67</v>
      </c>
      <c r="K22" s="531" t="s">
        <v>67</v>
      </c>
    </row>
    <row r="23" spans="1:11" hidden="1">
      <c r="A23" s="588" t="s">
        <v>627</v>
      </c>
      <c r="B23" s="1026" t="s">
        <v>67</v>
      </c>
      <c r="C23" s="531" t="s">
        <v>67</v>
      </c>
      <c r="D23" s="531" t="s">
        <v>67</v>
      </c>
      <c r="E23" s="531" t="s">
        <v>67</v>
      </c>
      <c r="F23" s="531" t="s">
        <v>67</v>
      </c>
      <c r="G23" s="531" t="s">
        <v>67</v>
      </c>
      <c r="H23" s="531" t="s">
        <v>67</v>
      </c>
      <c r="I23" s="531" t="s">
        <v>67</v>
      </c>
      <c r="J23" s="531" t="s">
        <v>67</v>
      </c>
      <c r="K23" s="531" t="s">
        <v>67</v>
      </c>
    </row>
    <row r="24" spans="1:11" ht="2.25" customHeight="1">
      <c r="A24" s="588"/>
      <c r="B24" s="1026" t="s">
        <v>67</v>
      </c>
      <c r="C24" s="531" t="s">
        <v>67</v>
      </c>
      <c r="D24" s="531" t="s">
        <v>67</v>
      </c>
      <c r="E24" s="531" t="s">
        <v>67</v>
      </c>
      <c r="F24" s="531" t="s">
        <v>67</v>
      </c>
      <c r="G24" s="531" t="s">
        <v>67</v>
      </c>
      <c r="H24" s="531" t="s">
        <v>67</v>
      </c>
      <c r="I24" s="531" t="s">
        <v>67</v>
      </c>
      <c r="J24" s="531" t="s">
        <v>67</v>
      </c>
      <c r="K24" s="531" t="s">
        <v>67</v>
      </c>
    </row>
    <row r="25" spans="1:11">
      <c r="A25" s="585" t="s">
        <v>629</v>
      </c>
      <c r="B25" s="1023">
        <v>26.711391586843614</v>
      </c>
      <c r="C25" s="1024">
        <v>22.100108936015232</v>
      </c>
      <c r="D25" s="1024">
        <v>21.018810782338267</v>
      </c>
      <c r="E25" s="1024">
        <v>8.5867605152999946</v>
      </c>
      <c r="F25" s="1024">
        <v>12.61090831280203</v>
      </c>
      <c r="G25" s="1024">
        <v>23.65904257888824</v>
      </c>
      <c r="H25" s="1024">
        <v>8.8855750101989344</v>
      </c>
      <c r="I25" s="1024">
        <v>13.322294168694699</v>
      </c>
      <c r="J25" s="1024">
        <v>42.523577810998503</v>
      </c>
      <c r="K25" s="1024">
        <v>12.699345736978051</v>
      </c>
    </row>
    <row r="26" spans="1:11">
      <c r="A26" s="588" t="s">
        <v>623</v>
      </c>
      <c r="B26" s="1026">
        <v>14.320866151803029</v>
      </c>
      <c r="C26" s="531" t="s">
        <v>67</v>
      </c>
      <c r="D26" s="531" t="s">
        <v>67</v>
      </c>
      <c r="E26" s="531" t="s">
        <v>67</v>
      </c>
      <c r="F26" s="531" t="s">
        <v>67</v>
      </c>
      <c r="G26" s="531">
        <v>21.387924250353699</v>
      </c>
      <c r="H26" s="531" t="s">
        <v>67</v>
      </c>
      <c r="I26" s="531" t="s">
        <v>67</v>
      </c>
      <c r="J26" s="531" t="s">
        <v>67</v>
      </c>
      <c r="K26" s="531">
        <v>21.012925036660132</v>
      </c>
    </row>
    <row r="27" spans="1:11">
      <c r="A27" s="588" t="s">
        <v>390</v>
      </c>
      <c r="B27" s="1026" t="s">
        <v>67</v>
      </c>
      <c r="C27" s="531" t="s">
        <v>67</v>
      </c>
      <c r="D27" s="531" t="s">
        <v>67</v>
      </c>
      <c r="E27" s="531" t="s">
        <v>67</v>
      </c>
      <c r="F27" s="531" t="s">
        <v>67</v>
      </c>
      <c r="G27" s="531" t="s">
        <v>67</v>
      </c>
      <c r="H27" s="531" t="s">
        <v>67</v>
      </c>
      <c r="I27" s="531" t="s">
        <v>67</v>
      </c>
      <c r="J27" s="531" t="s">
        <v>67</v>
      </c>
      <c r="K27" s="531" t="s">
        <v>67</v>
      </c>
    </row>
    <row r="28" spans="1:11">
      <c r="A28" s="588" t="s">
        <v>395</v>
      </c>
      <c r="B28" s="1026">
        <v>30.018295074775292</v>
      </c>
      <c r="C28" s="531">
        <v>22.100108936015232</v>
      </c>
      <c r="D28" s="531">
        <v>21.018810782338267</v>
      </c>
      <c r="E28" s="531">
        <v>8.5867605152999946</v>
      </c>
      <c r="F28" s="531">
        <v>12.61090831280203</v>
      </c>
      <c r="G28" s="531">
        <v>78.143120869189161</v>
      </c>
      <c r="H28" s="531">
        <v>9.2889809890677757</v>
      </c>
      <c r="I28" s="531">
        <v>13.323879899337133</v>
      </c>
      <c r="J28" s="531">
        <v>40.799238252347031</v>
      </c>
      <c r="K28" s="531">
        <v>12.727323135637809</v>
      </c>
    </row>
    <row r="29" spans="1:11">
      <c r="A29" s="588" t="s">
        <v>624</v>
      </c>
      <c r="B29" s="1026" t="s">
        <v>67</v>
      </c>
      <c r="C29" s="531" t="s">
        <v>67</v>
      </c>
      <c r="D29" s="531" t="s">
        <v>67</v>
      </c>
      <c r="E29" s="531" t="s">
        <v>67</v>
      </c>
      <c r="F29" s="531" t="s">
        <v>67</v>
      </c>
      <c r="G29" s="531" t="s">
        <v>67</v>
      </c>
      <c r="H29" s="531" t="s">
        <v>67</v>
      </c>
      <c r="I29" s="531" t="s">
        <v>67</v>
      </c>
      <c r="J29" s="531">
        <v>100</v>
      </c>
      <c r="K29" s="531">
        <v>98.279627911903276</v>
      </c>
    </row>
    <row r="30" spans="1:11">
      <c r="A30" s="588" t="s">
        <v>625</v>
      </c>
      <c r="B30" s="1026" t="s">
        <v>67</v>
      </c>
      <c r="C30" s="531" t="s">
        <v>67</v>
      </c>
      <c r="D30" s="531" t="s">
        <v>67</v>
      </c>
      <c r="E30" s="531" t="s">
        <v>67</v>
      </c>
      <c r="F30" s="531" t="s">
        <v>67</v>
      </c>
      <c r="G30" s="531" t="s">
        <v>67</v>
      </c>
      <c r="H30" s="531">
        <v>1.7791324640354562E-2</v>
      </c>
      <c r="I30" s="531" t="s">
        <v>67</v>
      </c>
      <c r="J30" s="531" t="s">
        <v>67</v>
      </c>
      <c r="K30" s="531">
        <v>1.7791324640354562E-2</v>
      </c>
    </row>
    <row r="31" spans="1:11">
      <c r="A31" s="588" t="s">
        <v>626</v>
      </c>
      <c r="B31" s="1026" t="s">
        <v>67</v>
      </c>
      <c r="C31" s="531" t="s">
        <v>67</v>
      </c>
      <c r="D31" s="531" t="s">
        <v>67</v>
      </c>
      <c r="E31" s="531" t="s">
        <v>67</v>
      </c>
      <c r="F31" s="531" t="s">
        <v>67</v>
      </c>
      <c r="G31" s="531" t="s">
        <v>67</v>
      </c>
      <c r="H31" s="531" t="s">
        <v>67</v>
      </c>
      <c r="I31" s="531" t="s">
        <v>67</v>
      </c>
      <c r="J31" s="531" t="s">
        <v>67</v>
      </c>
      <c r="K31" s="531" t="s">
        <v>67</v>
      </c>
    </row>
    <row r="32" spans="1:11" hidden="1">
      <c r="A32" s="588" t="s">
        <v>627</v>
      </c>
      <c r="B32" s="1026">
        <v>7.3935913605849528</v>
      </c>
      <c r="C32" s="531" t="s">
        <v>67</v>
      </c>
      <c r="D32" s="531" t="s">
        <v>67</v>
      </c>
      <c r="E32" s="531" t="s">
        <v>67</v>
      </c>
      <c r="F32" s="531" t="s">
        <v>67</v>
      </c>
      <c r="G32" s="531" t="s">
        <v>67</v>
      </c>
      <c r="H32" s="531" t="s">
        <v>67</v>
      </c>
      <c r="I32" s="531" t="s">
        <v>67</v>
      </c>
      <c r="J32" s="531" t="s">
        <v>67</v>
      </c>
      <c r="K32" s="531">
        <v>7.3935913605849528</v>
      </c>
    </row>
    <row r="33" spans="1:11" ht="3.75" customHeight="1">
      <c r="A33" s="588"/>
      <c r="B33" s="1026" t="s">
        <v>67</v>
      </c>
      <c r="C33" s="531" t="s">
        <v>67</v>
      </c>
      <c r="D33" s="531" t="s">
        <v>67</v>
      </c>
      <c r="E33" s="531" t="s">
        <v>67</v>
      </c>
      <c r="F33" s="531" t="s">
        <v>67</v>
      </c>
      <c r="G33" s="531" t="s">
        <v>67</v>
      </c>
      <c r="H33" s="531" t="s">
        <v>67</v>
      </c>
      <c r="I33" s="531" t="s">
        <v>67</v>
      </c>
      <c r="J33" s="531" t="s">
        <v>67</v>
      </c>
      <c r="K33" s="531" t="s">
        <v>67</v>
      </c>
    </row>
    <row r="34" spans="1:11">
      <c r="A34" s="585" t="s">
        <v>630</v>
      </c>
      <c r="B34" s="1023">
        <v>28.839709795192185</v>
      </c>
      <c r="C34" s="1024">
        <v>7.6980283369090978</v>
      </c>
      <c r="D34" s="1024">
        <v>8.5008291035110748</v>
      </c>
      <c r="E34" s="1024">
        <v>5.4345236057701349</v>
      </c>
      <c r="F34" s="1024">
        <v>11.995317934964495</v>
      </c>
      <c r="G34" s="1024" t="s">
        <v>67</v>
      </c>
      <c r="H34" s="1024">
        <v>9.1410777306249713</v>
      </c>
      <c r="I34" s="1024">
        <v>9.881538379456881</v>
      </c>
      <c r="J34" s="1024">
        <v>12.974810964977355</v>
      </c>
      <c r="K34" s="1024">
        <v>8.7471536432104813</v>
      </c>
    </row>
    <row r="35" spans="1:11">
      <c r="A35" s="588" t="s">
        <v>623</v>
      </c>
      <c r="B35" s="1026" t="s">
        <v>67</v>
      </c>
      <c r="C35" s="531" t="s">
        <v>67</v>
      </c>
      <c r="D35" s="531" t="s">
        <v>67</v>
      </c>
      <c r="E35" s="531" t="s">
        <v>67</v>
      </c>
      <c r="F35" s="531" t="s">
        <v>67</v>
      </c>
      <c r="G35" s="531" t="s">
        <v>67</v>
      </c>
      <c r="H35" s="531" t="s">
        <v>67</v>
      </c>
      <c r="I35" s="531" t="s">
        <v>67</v>
      </c>
      <c r="J35" s="531" t="s">
        <v>67</v>
      </c>
      <c r="K35" s="531" t="s">
        <v>67</v>
      </c>
    </row>
    <row r="36" spans="1:11">
      <c r="A36" s="588" t="s">
        <v>390</v>
      </c>
      <c r="B36" s="1026" t="s">
        <v>67</v>
      </c>
      <c r="C36" s="531" t="s">
        <v>67</v>
      </c>
      <c r="D36" s="531" t="s">
        <v>67</v>
      </c>
      <c r="E36" s="531" t="s">
        <v>67</v>
      </c>
      <c r="F36" s="531" t="s">
        <v>67</v>
      </c>
      <c r="G36" s="531" t="s">
        <v>67</v>
      </c>
      <c r="H36" s="531" t="s">
        <v>67</v>
      </c>
      <c r="I36" s="531" t="s">
        <v>67</v>
      </c>
      <c r="J36" s="531" t="s">
        <v>67</v>
      </c>
      <c r="K36" s="531" t="s">
        <v>67</v>
      </c>
    </row>
    <row r="37" spans="1:11">
      <c r="A37" s="588" t="s">
        <v>395</v>
      </c>
      <c r="B37" s="1026">
        <v>28.849177832949131</v>
      </c>
      <c r="C37" s="531">
        <v>7.6980283369090978</v>
      </c>
      <c r="D37" s="531">
        <v>8.5008291035110748</v>
      </c>
      <c r="E37" s="531">
        <v>5.4345236057701349</v>
      </c>
      <c r="F37" s="531">
        <v>11.995317934964495</v>
      </c>
      <c r="G37" s="531" t="s">
        <v>67</v>
      </c>
      <c r="H37" s="531">
        <v>9.2136788752220067</v>
      </c>
      <c r="I37" s="531">
        <v>9.881538379456881</v>
      </c>
      <c r="J37" s="531">
        <v>12.980129704074471</v>
      </c>
      <c r="K37" s="531">
        <v>8.7517393708777433</v>
      </c>
    </row>
    <row r="38" spans="1:11">
      <c r="A38" s="588" t="s">
        <v>624</v>
      </c>
      <c r="B38" s="1026" t="s">
        <v>67</v>
      </c>
      <c r="C38" s="531" t="s">
        <v>67</v>
      </c>
      <c r="D38" s="531" t="s">
        <v>67</v>
      </c>
      <c r="E38" s="531" t="s">
        <v>67</v>
      </c>
      <c r="F38" s="531" t="s">
        <v>67</v>
      </c>
      <c r="G38" s="531" t="s">
        <v>67</v>
      </c>
      <c r="H38" s="531" t="s">
        <v>67</v>
      </c>
      <c r="I38" s="531" t="s">
        <v>67</v>
      </c>
      <c r="J38" s="531" t="s">
        <v>67</v>
      </c>
      <c r="K38" s="531" t="s">
        <v>67</v>
      </c>
    </row>
    <row r="39" spans="1:11">
      <c r="A39" s="588" t="s">
        <v>625</v>
      </c>
      <c r="B39" s="1026" t="s">
        <v>67</v>
      </c>
      <c r="C39" s="531" t="s">
        <v>67</v>
      </c>
      <c r="D39" s="531" t="s">
        <v>67</v>
      </c>
      <c r="E39" s="531" t="s">
        <v>67</v>
      </c>
      <c r="F39" s="531" t="s">
        <v>67</v>
      </c>
      <c r="G39" s="531" t="s">
        <v>67</v>
      </c>
      <c r="H39" s="531">
        <v>0.2413132232741296</v>
      </c>
      <c r="I39" s="531" t="s">
        <v>67</v>
      </c>
      <c r="J39" s="531" t="s">
        <v>67</v>
      </c>
      <c r="K39" s="531">
        <v>0.2413132232741296</v>
      </c>
    </row>
    <row r="40" spans="1:11">
      <c r="A40" s="588" t="s">
        <v>626</v>
      </c>
      <c r="B40" s="1026" t="s">
        <v>67</v>
      </c>
      <c r="C40" s="531" t="s">
        <v>67</v>
      </c>
      <c r="D40" s="531" t="s">
        <v>67</v>
      </c>
      <c r="E40" s="531" t="s">
        <v>67</v>
      </c>
      <c r="F40" s="531" t="s">
        <v>67</v>
      </c>
      <c r="G40" s="531" t="s">
        <v>67</v>
      </c>
      <c r="H40" s="531" t="s">
        <v>67</v>
      </c>
      <c r="I40" s="531" t="s">
        <v>67</v>
      </c>
      <c r="J40" s="531" t="s">
        <v>67</v>
      </c>
      <c r="K40" s="531" t="s">
        <v>67</v>
      </c>
    </row>
    <row r="41" spans="1:11" hidden="1">
      <c r="A41" s="588" t="s">
        <v>627</v>
      </c>
      <c r="B41" s="1026">
        <v>8.1327135925354241</v>
      </c>
      <c r="C41" s="531" t="s">
        <v>67</v>
      </c>
      <c r="D41" s="531" t="s">
        <v>67</v>
      </c>
      <c r="E41" s="531" t="s">
        <v>67</v>
      </c>
      <c r="F41" s="531" t="s">
        <v>67</v>
      </c>
      <c r="G41" s="531" t="s">
        <v>67</v>
      </c>
      <c r="H41" s="531" t="s">
        <v>67</v>
      </c>
      <c r="I41" s="531" t="s">
        <v>67</v>
      </c>
      <c r="J41" s="531" t="s">
        <v>67</v>
      </c>
      <c r="K41" s="531">
        <v>8.1327135925354241</v>
      </c>
    </row>
    <row r="42" spans="1:11" ht="3" customHeight="1">
      <c r="A42" s="588"/>
      <c r="B42" s="1026" t="s">
        <v>67</v>
      </c>
      <c r="C42" s="531" t="s">
        <v>67</v>
      </c>
      <c r="D42" s="531" t="s">
        <v>67</v>
      </c>
      <c r="E42" s="531" t="s">
        <v>67</v>
      </c>
      <c r="F42" s="531" t="s">
        <v>67</v>
      </c>
      <c r="G42" s="531" t="s">
        <v>67</v>
      </c>
      <c r="H42" s="531" t="s">
        <v>67</v>
      </c>
      <c r="I42" s="531" t="s">
        <v>67</v>
      </c>
      <c r="J42" s="531" t="s">
        <v>67</v>
      </c>
      <c r="K42" s="531" t="s">
        <v>67</v>
      </c>
    </row>
    <row r="43" spans="1:11">
      <c r="A43" s="585" t="s">
        <v>631</v>
      </c>
      <c r="B43" s="1023">
        <v>37.172353783900711</v>
      </c>
      <c r="C43" s="1024">
        <v>6.579706247504137</v>
      </c>
      <c r="D43" s="1024">
        <v>5.7296568257211486</v>
      </c>
      <c r="E43" s="1024">
        <v>7.446401746107072</v>
      </c>
      <c r="F43" s="1024">
        <v>8.5454377968292707</v>
      </c>
      <c r="G43" s="1024" t="s">
        <v>67</v>
      </c>
      <c r="H43" s="1024">
        <v>3.2094743963500614</v>
      </c>
      <c r="I43" s="1024">
        <v>9.7335511307090421</v>
      </c>
      <c r="J43" s="1024">
        <v>10.344258540883642</v>
      </c>
      <c r="K43" s="1024">
        <v>6.8792387256105698</v>
      </c>
    </row>
    <row r="44" spans="1:11" ht="13.5" customHeight="1">
      <c r="A44" s="588" t="s">
        <v>623</v>
      </c>
      <c r="B44" s="1026" t="s">
        <v>67</v>
      </c>
      <c r="C44" s="531" t="s">
        <v>67</v>
      </c>
      <c r="D44" s="531" t="s">
        <v>67</v>
      </c>
      <c r="E44" s="531" t="s">
        <v>67</v>
      </c>
      <c r="F44" s="531" t="s">
        <v>67</v>
      </c>
      <c r="G44" s="531" t="s">
        <v>67</v>
      </c>
      <c r="H44" s="531" t="s">
        <v>67</v>
      </c>
      <c r="I44" s="531" t="s">
        <v>67</v>
      </c>
      <c r="J44" s="531" t="s">
        <v>67</v>
      </c>
      <c r="K44" s="531" t="s">
        <v>67</v>
      </c>
    </row>
    <row r="45" spans="1:11">
      <c r="A45" s="588" t="s">
        <v>390</v>
      </c>
      <c r="B45" s="1026" t="s">
        <v>67</v>
      </c>
      <c r="C45" s="531" t="s">
        <v>67</v>
      </c>
      <c r="D45" s="531" t="s">
        <v>67</v>
      </c>
      <c r="E45" s="531" t="s">
        <v>67</v>
      </c>
      <c r="F45" s="531" t="s">
        <v>67</v>
      </c>
      <c r="G45" s="531" t="s">
        <v>67</v>
      </c>
      <c r="H45" s="531" t="s">
        <v>67</v>
      </c>
      <c r="I45" s="531" t="s">
        <v>67</v>
      </c>
      <c r="J45" s="531" t="s">
        <v>67</v>
      </c>
      <c r="K45" s="531" t="s">
        <v>67</v>
      </c>
    </row>
    <row r="46" spans="1:11" ht="12.75" customHeight="1">
      <c r="A46" s="588" t="s">
        <v>395</v>
      </c>
      <c r="B46" s="1026">
        <v>37.266136799771303</v>
      </c>
      <c r="C46" s="531">
        <v>6.579706247504137</v>
      </c>
      <c r="D46" s="531">
        <v>5.7296568257211486</v>
      </c>
      <c r="E46" s="531">
        <v>7.446401746107072</v>
      </c>
      <c r="F46" s="531">
        <v>8.5454377968292707</v>
      </c>
      <c r="G46" s="531" t="s">
        <v>67</v>
      </c>
      <c r="H46" s="531">
        <v>3.2749453541957423</v>
      </c>
      <c r="I46" s="531">
        <v>9.7350533354326174</v>
      </c>
      <c r="J46" s="531">
        <v>10.344258540883642</v>
      </c>
      <c r="K46" s="531">
        <v>6.8791433119108323</v>
      </c>
    </row>
    <row r="47" spans="1:11">
      <c r="A47" s="588" t="s">
        <v>624</v>
      </c>
      <c r="B47" s="1026" t="s">
        <v>67</v>
      </c>
      <c r="C47" s="531" t="s">
        <v>67</v>
      </c>
      <c r="D47" s="531" t="s">
        <v>67</v>
      </c>
      <c r="E47" s="531" t="s">
        <v>67</v>
      </c>
      <c r="F47" s="531" t="s">
        <v>67</v>
      </c>
      <c r="G47" s="531" t="s">
        <v>67</v>
      </c>
      <c r="H47" s="531" t="s">
        <v>67</v>
      </c>
      <c r="I47" s="531" t="s">
        <v>67</v>
      </c>
      <c r="J47" s="531" t="s">
        <v>67</v>
      </c>
      <c r="K47" s="531" t="s">
        <v>67</v>
      </c>
    </row>
    <row r="48" spans="1:11">
      <c r="A48" s="588" t="s">
        <v>625</v>
      </c>
      <c r="B48" s="1026" t="s">
        <v>67</v>
      </c>
      <c r="C48" s="531" t="s">
        <v>67</v>
      </c>
      <c r="D48" s="531" t="s">
        <v>67</v>
      </c>
      <c r="E48" s="531" t="s">
        <v>67</v>
      </c>
      <c r="F48" s="531" t="s">
        <v>67</v>
      </c>
      <c r="G48" s="531" t="s">
        <v>67</v>
      </c>
      <c r="H48" s="531" t="s">
        <v>67</v>
      </c>
      <c r="I48" s="531" t="s">
        <v>67</v>
      </c>
      <c r="J48" s="531" t="s">
        <v>67</v>
      </c>
      <c r="K48" s="531" t="s">
        <v>67</v>
      </c>
    </row>
    <row r="49" spans="1:11">
      <c r="A49" s="588" t="s">
        <v>626</v>
      </c>
      <c r="B49" s="1026" t="s">
        <v>67</v>
      </c>
      <c r="C49" s="531" t="s">
        <v>67</v>
      </c>
      <c r="D49" s="531" t="s">
        <v>67</v>
      </c>
      <c r="E49" s="531" t="s">
        <v>67</v>
      </c>
      <c r="F49" s="531" t="s">
        <v>67</v>
      </c>
      <c r="G49" s="531" t="s">
        <v>67</v>
      </c>
      <c r="H49" s="531" t="s">
        <v>67</v>
      </c>
      <c r="I49" s="531" t="s">
        <v>67</v>
      </c>
      <c r="J49" s="531" t="s">
        <v>67</v>
      </c>
      <c r="K49" s="531" t="s">
        <v>67</v>
      </c>
    </row>
    <row r="50" spans="1:11" hidden="1">
      <c r="A50" s="588" t="s">
        <v>627</v>
      </c>
      <c r="B50" s="1026">
        <v>32.014564450865038</v>
      </c>
      <c r="C50" s="531" t="s">
        <v>67</v>
      </c>
      <c r="D50" s="531" t="s">
        <v>67</v>
      </c>
      <c r="E50" s="531" t="s">
        <v>67</v>
      </c>
      <c r="F50" s="531" t="s">
        <v>67</v>
      </c>
      <c r="G50" s="531" t="s">
        <v>67</v>
      </c>
      <c r="H50" s="531" t="s">
        <v>67</v>
      </c>
      <c r="I50" s="531" t="s">
        <v>67</v>
      </c>
      <c r="J50" s="531" t="s">
        <v>67</v>
      </c>
      <c r="K50" s="531">
        <v>32.014564450865038</v>
      </c>
    </row>
    <row r="51" spans="1:11" ht="3" customHeight="1">
      <c r="A51" s="588"/>
      <c r="B51" s="1026" t="s">
        <v>67</v>
      </c>
      <c r="C51" s="531" t="s">
        <v>67</v>
      </c>
      <c r="D51" s="531" t="s">
        <v>67</v>
      </c>
      <c r="E51" s="531" t="s">
        <v>67</v>
      </c>
      <c r="F51" s="531" t="s">
        <v>67</v>
      </c>
      <c r="G51" s="531" t="s">
        <v>67</v>
      </c>
      <c r="H51" s="531" t="s">
        <v>67</v>
      </c>
      <c r="I51" s="531" t="s">
        <v>67</v>
      </c>
      <c r="J51" s="531" t="s">
        <v>67</v>
      </c>
      <c r="K51" s="531" t="s">
        <v>67</v>
      </c>
    </row>
    <row r="52" spans="1:11">
      <c r="A52" s="585" t="s">
        <v>632</v>
      </c>
      <c r="B52" s="1023">
        <v>4.9669588630271519</v>
      </c>
      <c r="C52" s="1024">
        <v>4.1160076113385591</v>
      </c>
      <c r="D52" s="1024">
        <v>5.7551002266961921</v>
      </c>
      <c r="E52" s="1024">
        <v>3.5529688955740664</v>
      </c>
      <c r="F52" s="1024">
        <v>7.9956955520802664</v>
      </c>
      <c r="G52" s="1024">
        <v>7.883646703251368</v>
      </c>
      <c r="H52" s="1024">
        <v>3.360098959491947</v>
      </c>
      <c r="I52" s="1024">
        <v>7.4277820215993291</v>
      </c>
      <c r="J52" s="1024">
        <v>13.165212745851088</v>
      </c>
      <c r="K52" s="1024">
        <v>5.400678242457353</v>
      </c>
    </row>
    <row r="53" spans="1:11">
      <c r="A53" s="588" t="s">
        <v>623</v>
      </c>
      <c r="B53" s="1026">
        <v>5.2844632444172719</v>
      </c>
      <c r="C53" s="531" t="s">
        <v>67</v>
      </c>
      <c r="D53" s="531" t="s">
        <v>67</v>
      </c>
      <c r="E53" s="531" t="s">
        <v>67</v>
      </c>
      <c r="F53" s="531" t="s">
        <v>67</v>
      </c>
      <c r="G53" s="531">
        <v>7.7203203736831538</v>
      </c>
      <c r="H53" s="531" t="s">
        <v>67</v>
      </c>
      <c r="I53" s="531" t="s">
        <v>67</v>
      </c>
      <c r="J53" s="531" t="s">
        <v>67</v>
      </c>
      <c r="K53" s="531">
        <v>7.3328962198030325</v>
      </c>
    </row>
    <row r="54" spans="1:11">
      <c r="A54" s="588" t="s">
        <v>395</v>
      </c>
      <c r="B54" s="1026">
        <v>6.1925818834712683</v>
      </c>
      <c r="C54" s="531">
        <v>4.1160076113385591</v>
      </c>
      <c r="D54" s="531">
        <v>5.7551002266961921</v>
      </c>
      <c r="E54" s="531">
        <v>3.7111150469338909</v>
      </c>
      <c r="F54" s="531">
        <v>8.5001616594243039</v>
      </c>
      <c r="G54" s="531">
        <v>19.080055028227022</v>
      </c>
      <c r="H54" s="531">
        <v>3.360098959491947</v>
      </c>
      <c r="I54" s="531">
        <v>7.4277820215993291</v>
      </c>
      <c r="J54" s="531">
        <v>13.165212745851088</v>
      </c>
      <c r="K54" s="531">
        <v>5.0424472124310302</v>
      </c>
    </row>
    <row r="55" spans="1:11">
      <c r="A55" s="596" t="s">
        <v>963</v>
      </c>
      <c r="B55" s="1026" t="s">
        <v>67</v>
      </c>
      <c r="C55" s="531" t="s">
        <v>67</v>
      </c>
      <c r="D55" s="531" t="s">
        <v>67</v>
      </c>
      <c r="E55" s="531" t="s">
        <v>67</v>
      </c>
      <c r="F55" s="531" t="s">
        <v>67</v>
      </c>
      <c r="G55" s="531" t="s">
        <v>67</v>
      </c>
      <c r="H55" s="531" t="s">
        <v>67</v>
      </c>
      <c r="I55" s="531" t="s">
        <v>67</v>
      </c>
      <c r="J55" s="531" t="s">
        <v>67</v>
      </c>
      <c r="K55" s="531" t="s">
        <v>67</v>
      </c>
    </row>
    <row r="56" spans="1:11">
      <c r="A56" s="596" t="s">
        <v>964</v>
      </c>
      <c r="B56" s="1026">
        <v>6.1925818834712683</v>
      </c>
      <c r="C56" s="531">
        <v>4.1160076113385591</v>
      </c>
      <c r="D56" s="531">
        <v>5.7551002266961921</v>
      </c>
      <c r="E56" s="531">
        <v>3.7111150469338909</v>
      </c>
      <c r="F56" s="531">
        <v>8.5001616594243039</v>
      </c>
      <c r="G56" s="531">
        <v>19.080055028227022</v>
      </c>
      <c r="H56" s="531">
        <v>3.360098959491947</v>
      </c>
      <c r="I56" s="531">
        <v>7.4277820215993291</v>
      </c>
      <c r="J56" s="531">
        <v>13.165212745851088</v>
      </c>
      <c r="K56" s="531">
        <v>5.0424472124310302</v>
      </c>
    </row>
    <row r="57" spans="1:11">
      <c r="A57" s="597" t="s">
        <v>965</v>
      </c>
      <c r="B57" s="1026">
        <v>100</v>
      </c>
      <c r="C57" s="531" t="s">
        <v>67</v>
      </c>
      <c r="D57" s="531" t="s">
        <v>67</v>
      </c>
      <c r="E57" s="531">
        <v>2.9863480375595861</v>
      </c>
      <c r="F57" s="531" t="s">
        <v>67</v>
      </c>
      <c r="G57" s="531" t="s">
        <v>67</v>
      </c>
      <c r="H57" s="531">
        <v>3.2484402550086959</v>
      </c>
      <c r="I57" s="531" t="s">
        <v>67</v>
      </c>
      <c r="J57" s="531" t="s">
        <v>67</v>
      </c>
      <c r="K57" s="531">
        <v>3.2221739389236803</v>
      </c>
    </row>
    <row r="58" spans="1:11">
      <c r="A58" s="588" t="s">
        <v>625</v>
      </c>
      <c r="B58" s="1026" t="s">
        <v>67</v>
      </c>
      <c r="C58" s="531" t="s">
        <v>67</v>
      </c>
      <c r="D58" s="531" t="s">
        <v>67</v>
      </c>
      <c r="E58" s="531" t="s">
        <v>67</v>
      </c>
      <c r="F58" s="531" t="s">
        <v>67</v>
      </c>
      <c r="G58" s="531" t="s">
        <v>67</v>
      </c>
      <c r="H58" s="531" t="s">
        <v>67</v>
      </c>
      <c r="I58" s="531" t="s">
        <v>67</v>
      </c>
      <c r="J58" s="531" t="s">
        <v>67</v>
      </c>
      <c r="K58" s="531" t="s">
        <v>67</v>
      </c>
    </row>
    <row r="59" spans="1:11" hidden="1">
      <c r="A59" s="588" t="s">
        <v>627</v>
      </c>
      <c r="B59" s="531">
        <v>2.5606563394409609</v>
      </c>
      <c r="C59" s="531" t="s">
        <v>67</v>
      </c>
      <c r="D59" s="531" t="s">
        <v>67</v>
      </c>
      <c r="E59" s="531" t="s">
        <v>67</v>
      </c>
      <c r="F59" s="531">
        <v>5.184545373251181</v>
      </c>
      <c r="G59" s="531" t="s">
        <v>67</v>
      </c>
      <c r="H59" s="531" t="s">
        <v>67</v>
      </c>
      <c r="I59" s="531" t="s">
        <v>67</v>
      </c>
      <c r="J59" s="531" t="s">
        <v>67</v>
      </c>
      <c r="K59" s="531">
        <v>2.516983777033408</v>
      </c>
    </row>
    <row r="60" spans="1:11" ht="3" customHeight="1">
      <c r="A60" s="588"/>
      <c r="B60" s="1026" t="s">
        <v>67</v>
      </c>
      <c r="C60" s="531" t="s">
        <v>67</v>
      </c>
      <c r="D60" s="531" t="s">
        <v>67</v>
      </c>
      <c r="E60" s="531" t="s">
        <v>67</v>
      </c>
      <c r="F60" s="531" t="s">
        <v>67</v>
      </c>
      <c r="G60" s="531" t="s">
        <v>67</v>
      </c>
      <c r="H60" s="531" t="s">
        <v>67</v>
      </c>
      <c r="I60" s="531" t="s">
        <v>67</v>
      </c>
      <c r="J60" s="531" t="s">
        <v>67</v>
      </c>
      <c r="K60" s="531" t="s">
        <v>67</v>
      </c>
    </row>
    <row r="61" spans="1:11">
      <c r="A61" s="585" t="s">
        <v>636</v>
      </c>
      <c r="B61" s="1023">
        <v>3.3483544874319607E-2</v>
      </c>
      <c r="C61" s="1024" t="s">
        <v>67</v>
      </c>
      <c r="D61" s="1024">
        <v>19.395745231505273</v>
      </c>
      <c r="E61" s="1024">
        <v>3.5099026570190999</v>
      </c>
      <c r="F61" s="1024" t="s">
        <v>67</v>
      </c>
      <c r="G61" s="1024" t="s">
        <v>67</v>
      </c>
      <c r="H61" s="1024" t="s">
        <v>67</v>
      </c>
      <c r="I61" s="1024" t="s">
        <v>67</v>
      </c>
      <c r="J61" s="1024">
        <v>17.309624127925161</v>
      </c>
      <c r="K61" s="1024">
        <v>4.2550816907446523</v>
      </c>
    </row>
    <row r="62" spans="1:11">
      <c r="A62" s="588" t="s">
        <v>395</v>
      </c>
      <c r="B62" s="1026">
        <v>5.7033407176572286E-2</v>
      </c>
      <c r="C62" s="531" t="s">
        <v>67</v>
      </c>
      <c r="D62" s="531">
        <v>46.398511273140443</v>
      </c>
      <c r="E62" s="531" t="s">
        <v>67</v>
      </c>
      <c r="F62" s="531" t="s">
        <v>67</v>
      </c>
      <c r="G62" s="531" t="s">
        <v>67</v>
      </c>
      <c r="H62" s="531" t="s">
        <v>67</v>
      </c>
      <c r="I62" s="531" t="s">
        <v>67</v>
      </c>
      <c r="J62" s="531">
        <v>22.160124357111062</v>
      </c>
      <c r="K62" s="531">
        <v>6.3664936795582019</v>
      </c>
    </row>
    <row r="63" spans="1:11">
      <c r="A63" s="588" t="s">
        <v>637</v>
      </c>
      <c r="B63" s="1026">
        <v>1.647328939499123E-3</v>
      </c>
      <c r="C63" s="531" t="s">
        <v>67</v>
      </c>
      <c r="D63" s="531">
        <v>19.240175386345378</v>
      </c>
      <c r="E63" s="531">
        <v>3.5099026570190999</v>
      </c>
      <c r="F63" s="531" t="s">
        <v>67</v>
      </c>
      <c r="G63" s="531" t="s">
        <v>67</v>
      </c>
      <c r="H63" s="531" t="s">
        <v>67</v>
      </c>
      <c r="I63" s="531" t="s">
        <v>67</v>
      </c>
      <c r="J63" s="531">
        <v>16.239986332478843</v>
      </c>
      <c r="K63" s="531">
        <v>4.1618609547629726</v>
      </c>
    </row>
    <row r="64" spans="1:11" hidden="1">
      <c r="A64" s="588" t="s">
        <v>627</v>
      </c>
      <c r="B64" s="1026" t="s">
        <v>67</v>
      </c>
      <c r="C64" s="531" t="s">
        <v>67</v>
      </c>
      <c r="D64" s="531" t="s">
        <v>67</v>
      </c>
      <c r="E64" s="531" t="s">
        <v>67</v>
      </c>
      <c r="F64" s="531" t="s">
        <v>67</v>
      </c>
      <c r="G64" s="531" t="s">
        <v>67</v>
      </c>
      <c r="H64" s="531" t="s">
        <v>67</v>
      </c>
      <c r="I64" s="531" t="s">
        <v>67</v>
      </c>
      <c r="J64" s="531" t="s">
        <v>67</v>
      </c>
      <c r="K64" s="531" t="s">
        <v>67</v>
      </c>
    </row>
    <row r="65" spans="1:11" ht="4.5" customHeight="1">
      <c r="A65" s="598"/>
      <c r="B65" s="1026" t="s">
        <v>67</v>
      </c>
      <c r="C65" s="531" t="s">
        <v>67</v>
      </c>
      <c r="D65" s="531" t="s">
        <v>67</v>
      </c>
      <c r="E65" s="531" t="s">
        <v>67</v>
      </c>
      <c r="F65" s="531" t="s">
        <v>67</v>
      </c>
      <c r="G65" s="531" t="s">
        <v>67</v>
      </c>
      <c r="H65" s="531" t="s">
        <v>67</v>
      </c>
      <c r="I65" s="531" t="s">
        <v>67</v>
      </c>
      <c r="J65" s="531" t="s">
        <v>67</v>
      </c>
      <c r="K65" s="531" t="s">
        <v>67</v>
      </c>
    </row>
    <row r="66" spans="1:11" ht="22.5" customHeight="1">
      <c r="A66" s="600" t="s">
        <v>966</v>
      </c>
      <c r="B66" s="1028">
        <v>5.1846035816772238</v>
      </c>
      <c r="C66" s="1029">
        <v>6.8214529711877523</v>
      </c>
      <c r="D66" s="1029">
        <v>7.1158745245439556</v>
      </c>
      <c r="E66" s="1029">
        <v>3.7832071647632066</v>
      </c>
      <c r="F66" s="1029">
        <v>9.3081484466116446</v>
      </c>
      <c r="G66" s="1029">
        <v>7.9335710195559654</v>
      </c>
      <c r="H66" s="1029">
        <v>4.9725826865627099</v>
      </c>
      <c r="I66" s="1029">
        <v>9.9393111620108865</v>
      </c>
      <c r="J66" s="1029">
        <v>12.871872874321038</v>
      </c>
      <c r="K66" s="1029">
        <v>6.6877509723371737</v>
      </c>
    </row>
    <row r="67" spans="1:11" ht="4.5" customHeight="1" thickBot="1">
      <c r="A67" s="603"/>
      <c r="B67" s="23"/>
      <c r="C67" s="23"/>
      <c r="D67" s="23"/>
      <c r="E67" s="23"/>
      <c r="F67" s="23"/>
      <c r="G67" s="23"/>
      <c r="H67" s="23"/>
      <c r="I67" s="23"/>
      <c r="J67" s="23"/>
      <c r="K67" s="23"/>
    </row>
    <row r="68" spans="1:11">
      <c r="A68" s="15" t="s">
        <v>582</v>
      </c>
      <c r="B68" s="1030"/>
      <c r="C68" s="899"/>
      <c r="D68" s="899"/>
      <c r="E68" s="899"/>
      <c r="F68" s="899"/>
      <c r="G68" s="899"/>
      <c r="H68" s="899"/>
      <c r="I68" s="899"/>
      <c r="J68" s="899"/>
      <c r="K68" s="899"/>
    </row>
    <row r="69" spans="1:11" s="76" customFormat="1" ht="13.5" customHeight="1">
      <c r="A69" s="139" t="s">
        <v>398</v>
      </c>
      <c r="B69" s="85"/>
      <c r="C69" s="85"/>
      <c r="D69" s="85"/>
      <c r="E69" s="85"/>
      <c r="F69" s="85"/>
      <c r="G69" s="85"/>
      <c r="H69" s="1031"/>
      <c r="I69" s="1031"/>
      <c r="J69" s="1031"/>
      <c r="K69" s="1031"/>
    </row>
    <row r="70" spans="1:11">
      <c r="A70" s="238" t="s">
        <v>399</v>
      </c>
    </row>
    <row r="71" spans="1:11">
      <c r="A71" s="238"/>
    </row>
    <row r="72" spans="1:11">
      <c r="B72" s="610"/>
      <c r="C72" s="610"/>
      <c r="D72" s="610"/>
      <c r="E72" s="610"/>
      <c r="F72" s="610"/>
      <c r="G72" s="610"/>
      <c r="H72" s="610"/>
      <c r="I72" s="610"/>
      <c r="J72" s="610"/>
      <c r="K72" s="610"/>
    </row>
    <row r="73" spans="1:11">
      <c r="B73" s="610"/>
      <c r="C73" s="610"/>
      <c r="D73" s="610"/>
      <c r="E73" s="610"/>
      <c r="F73" s="610"/>
      <c r="G73" s="610"/>
      <c r="H73" s="610"/>
      <c r="I73" s="610"/>
      <c r="J73" s="610"/>
      <c r="K73" s="610"/>
    </row>
  </sheetData>
  <mergeCells count="3">
    <mergeCell ref="A2:K2"/>
    <mergeCell ref="A3:K3"/>
    <mergeCell ref="A4:K4"/>
  </mergeCells>
  <hyperlinks>
    <hyperlink ref="A1" location="Índice!A1" display="Volver al Índice" xr:uid="{266EB249-E522-4DFB-96CC-CC3E7A1F8F2C}"/>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9729-367B-4CDE-AA25-E798434A8799}">
  <sheetPr>
    <pageSetUpPr fitToPage="1"/>
  </sheetPr>
  <dimension ref="A1:F29"/>
  <sheetViews>
    <sheetView showGridLines="0" zoomScaleNormal="75" workbookViewId="0"/>
  </sheetViews>
  <sheetFormatPr baseColWidth="10" defaultColWidth="11.44140625" defaultRowHeight="13.2"/>
  <cols>
    <col min="1" max="1" width="47.88671875" style="967" customWidth="1"/>
    <col min="2" max="6" width="22.109375" style="967" customWidth="1"/>
    <col min="7" max="16384" width="11.44140625" style="967"/>
  </cols>
  <sheetData>
    <row r="1" spans="1:6" s="960" customFormat="1" ht="15" customHeight="1">
      <c r="A1" s="1203" t="s">
        <v>1065</v>
      </c>
      <c r="B1" s="958"/>
      <c r="C1" s="958"/>
      <c r="D1" s="958"/>
      <c r="E1" s="958"/>
      <c r="F1" s="959"/>
    </row>
    <row r="2" spans="1:6" s="962" customFormat="1" ht="38.25" customHeight="1">
      <c r="A2" s="961" t="s">
        <v>939</v>
      </c>
      <c r="B2" s="961"/>
      <c r="C2" s="961"/>
      <c r="D2" s="961"/>
      <c r="E2" s="961"/>
      <c r="F2" s="961"/>
    </row>
    <row r="3" spans="1:6" s="960" customFormat="1" ht="27.75" customHeight="1">
      <c r="A3" s="963">
        <v>45169</v>
      </c>
      <c r="B3" s="958"/>
      <c r="C3" s="964"/>
      <c r="D3" s="958"/>
      <c r="E3" s="958"/>
      <c r="F3" s="958"/>
    </row>
    <row r="4" spans="1:6" s="960" customFormat="1" ht="11.25" customHeight="1">
      <c r="A4" s="965"/>
      <c r="B4" s="965"/>
      <c r="C4" s="965"/>
      <c r="D4" s="965"/>
      <c r="E4" s="965"/>
      <c r="F4" s="966"/>
    </row>
    <row r="5" spans="1:6" ht="14.25" customHeight="1" thickBot="1">
      <c r="B5" s="968"/>
      <c r="C5" s="968"/>
      <c r="D5" s="968"/>
      <c r="E5" s="968"/>
      <c r="F5" s="968"/>
    </row>
    <row r="6" spans="1:6" s="971" customFormat="1" ht="18.75" customHeight="1">
      <c r="A6" s="969" t="s">
        <v>940</v>
      </c>
      <c r="B6" s="970" t="s">
        <v>941</v>
      </c>
      <c r="C6" s="970"/>
      <c r="D6" s="970"/>
      <c r="E6" s="970"/>
      <c r="F6" s="969" t="s">
        <v>942</v>
      </c>
    </row>
    <row r="7" spans="1:6" s="971" customFormat="1" ht="24.75" customHeight="1">
      <c r="A7" s="972"/>
      <c r="B7" s="973" t="s">
        <v>943</v>
      </c>
      <c r="C7" s="973" t="s">
        <v>944</v>
      </c>
      <c r="D7" s="973" t="s">
        <v>945</v>
      </c>
      <c r="E7" s="973" t="s">
        <v>946</v>
      </c>
      <c r="F7" s="972"/>
    </row>
    <row r="8" spans="1:6" s="971" customFormat="1" ht="19.5" customHeight="1">
      <c r="A8" s="974"/>
      <c r="B8" s="975"/>
      <c r="C8" s="975"/>
      <c r="D8" s="975"/>
      <c r="E8" s="975"/>
      <c r="F8" s="976"/>
    </row>
    <row r="9" spans="1:6" ht="6.75" customHeight="1">
      <c r="A9" s="977"/>
      <c r="B9" s="978"/>
      <c r="C9" s="978"/>
      <c r="D9" s="978"/>
      <c r="E9" s="978"/>
    </row>
    <row r="10" spans="1:6" s="982" customFormat="1" ht="21" customHeight="1">
      <c r="A10" s="979" t="s">
        <v>28</v>
      </c>
      <c r="B10" s="980">
        <v>9.3975269726036377</v>
      </c>
      <c r="C10" s="980">
        <v>6.7244631404318023</v>
      </c>
      <c r="D10" s="980">
        <v>4.694218843620952</v>
      </c>
      <c r="E10" s="980">
        <v>3.1310635587823481</v>
      </c>
      <c r="F10" s="981">
        <v>5.18</v>
      </c>
    </row>
    <row r="11" spans="1:6" s="982" customFormat="1" ht="21" customHeight="1">
      <c r="A11" s="983" t="s">
        <v>29</v>
      </c>
      <c r="B11" s="980">
        <v>7.1005132098093675</v>
      </c>
      <c r="C11" s="980">
        <v>5.7953594813684699</v>
      </c>
      <c r="D11" s="980">
        <v>4.5142168504292659</v>
      </c>
      <c r="E11" s="980">
        <v>3.4834204781102751</v>
      </c>
      <c r="F11" s="981">
        <v>6.82</v>
      </c>
    </row>
    <row r="12" spans="1:6" s="982" customFormat="1" ht="21" customHeight="1">
      <c r="A12" s="983" t="s">
        <v>30</v>
      </c>
      <c r="B12" s="980">
        <v>7.2817377039721203</v>
      </c>
      <c r="C12" s="980">
        <v>6.4437528741838834</v>
      </c>
      <c r="D12" s="980">
        <v>5.5702480520092541</v>
      </c>
      <c r="E12" s="980">
        <v>5.0544202631505062</v>
      </c>
      <c r="F12" s="981">
        <v>7.12</v>
      </c>
    </row>
    <row r="13" spans="1:6" s="982" customFormat="1" ht="21" customHeight="1">
      <c r="A13" s="983" t="s">
        <v>31</v>
      </c>
      <c r="B13" s="980">
        <v>8.3739885081277876</v>
      </c>
      <c r="C13" s="980">
        <v>5.1912859556204172</v>
      </c>
      <c r="D13" s="980">
        <v>3.2559689308598609</v>
      </c>
      <c r="E13" s="980">
        <v>1.5429937021830431</v>
      </c>
      <c r="F13" s="981">
        <v>3.78</v>
      </c>
    </row>
    <row r="14" spans="1:6" s="982" customFormat="1" ht="21" customHeight="1">
      <c r="A14" s="983" t="s">
        <v>32</v>
      </c>
      <c r="B14" s="980">
        <v>11.689850847826685</v>
      </c>
      <c r="C14" s="980">
        <v>8.816981944252424</v>
      </c>
      <c r="D14" s="980">
        <v>5.9191240642641505</v>
      </c>
      <c r="E14" s="980">
        <v>3.9506665310938653</v>
      </c>
      <c r="F14" s="981">
        <v>9.31</v>
      </c>
    </row>
    <row r="15" spans="1:6" s="982" customFormat="1" ht="21" customHeight="1">
      <c r="A15" s="983" t="s">
        <v>33</v>
      </c>
      <c r="B15" s="980">
        <v>12.488443153814126</v>
      </c>
      <c r="C15" s="980">
        <v>10.100576294781142</v>
      </c>
      <c r="D15" s="980">
        <v>7.3350195491954828</v>
      </c>
      <c r="E15" s="980">
        <v>4.8397302272163838</v>
      </c>
      <c r="F15" s="981">
        <v>7.93</v>
      </c>
    </row>
    <row r="16" spans="1:6" s="982" customFormat="1" ht="21" customHeight="1">
      <c r="A16" s="983" t="s">
        <v>34</v>
      </c>
      <c r="B16" s="980">
        <v>6.9010847594710096</v>
      </c>
      <c r="C16" s="980">
        <v>4.3938779473490186</v>
      </c>
      <c r="D16" s="980">
        <v>3.3848382369027705</v>
      </c>
      <c r="E16" s="980">
        <v>2.8630463634989707</v>
      </c>
      <c r="F16" s="981">
        <v>4.97</v>
      </c>
    </row>
    <row r="17" spans="1:6" s="982" customFormat="1" ht="21" customHeight="1">
      <c r="A17" s="983" t="s">
        <v>35</v>
      </c>
      <c r="B17" s="980">
        <v>9.8207058529745268</v>
      </c>
      <c r="C17" s="980">
        <v>8.1010003863812514</v>
      </c>
      <c r="D17" s="980">
        <v>7.1155791916086963</v>
      </c>
      <c r="E17" s="980">
        <v>6.3720140481702607</v>
      </c>
      <c r="F17" s="981">
        <v>9.94</v>
      </c>
    </row>
    <row r="18" spans="1:6" s="982" customFormat="1" ht="21" customHeight="1">
      <c r="A18" s="983" t="s">
        <v>36</v>
      </c>
      <c r="B18" s="980">
        <v>13.186931331146715</v>
      </c>
      <c r="C18" s="980">
        <v>11.146682606993799</v>
      </c>
      <c r="D18" s="980">
        <v>9.8140202214813925</v>
      </c>
      <c r="E18" s="980">
        <v>8.5939983873900321</v>
      </c>
      <c r="F18" s="981">
        <v>12.87</v>
      </c>
    </row>
    <row r="19" spans="1:6" s="982" customFormat="1" ht="24" customHeight="1">
      <c r="A19" s="984" t="s">
        <v>37</v>
      </c>
      <c r="B19" s="981">
        <v>8.6986707911217422</v>
      </c>
      <c r="C19" s="981">
        <v>6.7512957689287747</v>
      </c>
      <c r="D19" s="981">
        <v>5.1712070660575078</v>
      </c>
      <c r="E19" s="981">
        <v>3.9285033648149135</v>
      </c>
      <c r="F19" s="981">
        <v>6.69</v>
      </c>
    </row>
    <row r="20" spans="1:6" ht="6.75" customHeight="1" thickBot="1">
      <c r="A20" s="985"/>
      <c r="B20" s="986"/>
      <c r="C20" s="986"/>
      <c r="D20" s="986"/>
      <c r="E20" s="986"/>
      <c r="F20" s="986"/>
    </row>
    <row r="21" spans="1:6" ht="4.5" customHeight="1">
      <c r="A21" s="987"/>
      <c r="B21" s="988"/>
      <c r="C21" s="988"/>
      <c r="D21" s="988"/>
      <c r="E21" s="988"/>
      <c r="F21" s="989"/>
    </row>
    <row r="22" spans="1:6" s="992" customFormat="1" ht="14.25" customHeight="1">
      <c r="A22" s="990" t="s">
        <v>947</v>
      </c>
      <c r="B22" s="990"/>
      <c r="C22" s="990"/>
      <c r="D22" s="990"/>
      <c r="E22" s="990"/>
      <c r="F22" s="991"/>
    </row>
    <row r="23" spans="1:6">
      <c r="A23" s="993" t="s">
        <v>948</v>
      </c>
      <c r="B23" s="993"/>
      <c r="C23" s="993"/>
      <c r="D23" s="993"/>
      <c r="E23" s="993"/>
      <c r="F23" s="989"/>
    </row>
    <row r="24" spans="1:6">
      <c r="A24" s="993" t="s">
        <v>949</v>
      </c>
      <c r="B24" s="994"/>
      <c r="C24" s="993"/>
      <c r="D24" s="993"/>
      <c r="E24" s="993"/>
      <c r="F24" s="989"/>
    </row>
    <row r="25" spans="1:6">
      <c r="A25" s="993" t="s">
        <v>950</v>
      </c>
      <c r="B25" s="994"/>
      <c r="C25" s="993"/>
      <c r="D25" s="993"/>
      <c r="E25" s="993"/>
      <c r="F25" s="989"/>
    </row>
    <row r="26" spans="1:6">
      <c r="A26" s="238" t="s">
        <v>951</v>
      </c>
      <c r="B26" s="994"/>
      <c r="C26" s="993"/>
      <c r="D26" s="993"/>
      <c r="E26" s="993"/>
      <c r="F26" s="989"/>
    </row>
    <row r="27" spans="1:6">
      <c r="A27" s="238"/>
      <c r="B27" s="994"/>
      <c r="C27" s="989"/>
      <c r="D27" s="989"/>
      <c r="E27" s="989"/>
      <c r="F27" s="989"/>
    </row>
    <row r="28" spans="1:6">
      <c r="A28" s="238"/>
      <c r="B28" s="989"/>
      <c r="C28" s="989"/>
      <c r="D28" s="989"/>
      <c r="E28" s="989"/>
      <c r="F28" s="989"/>
    </row>
    <row r="29" spans="1:6">
      <c r="A29" s="989"/>
      <c r="B29" s="989"/>
      <c r="C29" s="989"/>
      <c r="D29" s="989"/>
      <c r="E29" s="989"/>
      <c r="F29" s="989"/>
    </row>
  </sheetData>
  <mergeCells count="9">
    <mergeCell ref="A22:E22"/>
    <mergeCell ref="A2:F2"/>
    <mergeCell ref="A4:E4"/>
    <mergeCell ref="A6:A8"/>
    <mergeCell ref="F6:F8"/>
    <mergeCell ref="B7:B8"/>
    <mergeCell ref="C7:C8"/>
    <mergeCell ref="D7:D8"/>
    <mergeCell ref="E7:E8"/>
  </mergeCells>
  <hyperlinks>
    <hyperlink ref="A1" location="Índice!A1" display="Volver al Índice" xr:uid="{C7797B28-E64A-4A2A-89E5-ADE18615E6D4}"/>
  </hyperlinks>
  <printOptions horizontalCentered="1" verticalCentered="1"/>
  <pageMargins left="0.51" right="0.61" top="1.2204724409448819" bottom="0.78740157480314965" header="0" footer="0"/>
  <pageSetup paperSize="9" scale="8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E0FE-F335-42E4-A269-FDE444D71ECE}">
  <dimension ref="A1:W21"/>
  <sheetViews>
    <sheetView showGridLines="0" zoomScaleNormal="100" workbookViewId="0">
      <selection sqref="A1:H1"/>
    </sheetView>
  </sheetViews>
  <sheetFormatPr baseColWidth="10" defaultColWidth="11.44140625" defaultRowHeight="13.8"/>
  <cols>
    <col min="1" max="1" width="32.44140625" style="910" customWidth="1"/>
    <col min="2" max="11" width="12.5546875" style="910" customWidth="1"/>
    <col min="12" max="12" width="12.5546875" style="910" bestFit="1" customWidth="1"/>
    <col min="13" max="13" width="12.109375" style="910" customWidth="1"/>
    <col min="14" max="15" width="11.5546875" style="910" customWidth="1"/>
    <col min="16" max="16" width="14.5546875" style="910" customWidth="1"/>
    <col min="17" max="17" width="22" style="910" customWidth="1"/>
    <col min="18" max="19" width="15.5546875" style="910" customWidth="1"/>
    <col min="20" max="20" width="14" style="910" customWidth="1"/>
    <col min="21" max="21" width="14.109375" style="910" customWidth="1"/>
    <col min="22" max="22" width="13.109375" style="910" customWidth="1"/>
    <col min="23" max="23" width="14.44140625" style="910" customWidth="1"/>
    <col min="24" max="16384" width="11.44140625" style="910"/>
  </cols>
  <sheetData>
    <row r="1" spans="1:23">
      <c r="A1" s="1206" t="s">
        <v>1065</v>
      </c>
      <c r="B1" s="1206"/>
      <c r="C1" s="1206"/>
      <c r="D1" s="1206"/>
      <c r="E1" s="1206"/>
      <c r="F1" s="1206"/>
      <c r="G1" s="1206"/>
      <c r="H1" s="1206"/>
      <c r="I1" s="1096"/>
    </row>
    <row r="2" spans="1:23" s="913" customFormat="1" ht="28.2">
      <c r="A2" s="911" t="s">
        <v>999</v>
      </c>
      <c r="B2" s="911"/>
      <c r="C2" s="911"/>
      <c r="D2" s="911"/>
      <c r="E2" s="911"/>
      <c r="F2" s="911"/>
      <c r="G2" s="911"/>
      <c r="H2" s="911"/>
      <c r="I2" s="911"/>
      <c r="J2" s="911"/>
      <c r="K2" s="911"/>
      <c r="L2" s="1097"/>
      <c r="M2" s="1097"/>
      <c r="N2" s="1097"/>
      <c r="O2" s="1097"/>
      <c r="P2" s="1097"/>
      <c r="Q2" s="1097"/>
      <c r="R2" s="1097"/>
      <c r="S2" s="1097"/>
      <c r="T2" s="1097"/>
      <c r="U2" s="1097"/>
      <c r="V2" s="1097"/>
      <c r="W2" s="1097"/>
    </row>
    <row r="3" spans="1:23" ht="17.399999999999999">
      <c r="A3" s="1098">
        <v>45169</v>
      </c>
      <c r="B3" s="1098"/>
      <c r="C3" s="1098"/>
      <c r="D3" s="1098"/>
      <c r="E3" s="1098"/>
      <c r="F3" s="1098"/>
      <c r="G3" s="1098"/>
      <c r="H3" s="1098"/>
      <c r="I3" s="1098"/>
      <c r="J3" s="1098"/>
      <c r="K3" s="1098"/>
      <c r="L3" s="1099"/>
      <c r="M3" s="1100"/>
      <c r="N3" s="1100"/>
      <c r="O3" s="1100"/>
      <c r="P3" s="1100"/>
      <c r="Q3" s="1100"/>
      <c r="R3" s="1100"/>
      <c r="S3" s="1100"/>
      <c r="T3" s="1100"/>
      <c r="U3" s="1100"/>
      <c r="V3" s="1100"/>
      <c r="W3" s="1100"/>
    </row>
    <row r="4" spans="1:23" s="1102" customFormat="1" ht="19.5" customHeight="1">
      <c r="A4" s="1101" t="s">
        <v>1000</v>
      </c>
      <c r="B4" s="1101"/>
      <c r="C4" s="1101"/>
      <c r="D4" s="1101"/>
      <c r="E4" s="1101"/>
      <c r="F4" s="1101"/>
      <c r="G4" s="1101"/>
      <c r="H4" s="1101"/>
      <c r="I4" s="1101"/>
      <c r="J4" s="1101"/>
      <c r="K4" s="1101"/>
    </row>
    <row r="5" spans="1:23" s="1102" customFormat="1" ht="19.5" customHeight="1" thickBot="1">
      <c r="A5" s="1103"/>
      <c r="B5" s="1103"/>
      <c r="C5" s="1103"/>
      <c r="D5" s="1103"/>
      <c r="E5" s="1103"/>
      <c r="F5" s="1103"/>
      <c r="G5" s="1103"/>
      <c r="H5" s="1103"/>
      <c r="I5" s="1103"/>
      <c r="J5" s="1103"/>
      <c r="K5" s="1103"/>
    </row>
    <row r="6" spans="1:23" ht="39.75" customHeight="1">
      <c r="A6" s="919" t="s">
        <v>64</v>
      </c>
      <c r="B6" s="1104" t="s">
        <v>1001</v>
      </c>
      <c r="C6" s="1104"/>
      <c r="D6" s="1104"/>
      <c r="E6" s="1104"/>
      <c r="F6" s="1104"/>
      <c r="G6" s="1105" t="s">
        <v>1002</v>
      </c>
      <c r="H6" s="1105" t="s">
        <v>1003</v>
      </c>
      <c r="I6" s="1105" t="s">
        <v>1004</v>
      </c>
      <c r="J6" s="1105" t="s">
        <v>1005</v>
      </c>
      <c r="K6" s="919" t="s">
        <v>1006</v>
      </c>
    </row>
    <row r="7" spans="1:23" ht="57.75" customHeight="1">
      <c r="A7" s="929"/>
      <c r="B7" s="926" t="s">
        <v>1007</v>
      </c>
      <c r="C7" s="926" t="s">
        <v>1008</v>
      </c>
      <c r="D7" s="926" t="s">
        <v>1009</v>
      </c>
      <c r="E7" s="926" t="s">
        <v>1010</v>
      </c>
      <c r="F7" s="922" t="s">
        <v>101</v>
      </c>
      <c r="G7" s="1106"/>
      <c r="H7" s="1106"/>
      <c r="I7" s="1106"/>
      <c r="J7" s="1106"/>
      <c r="K7" s="929"/>
    </row>
    <row r="8" spans="1:23" ht="11.25" customHeight="1">
      <c r="A8" s="1107"/>
      <c r="B8" s="1108"/>
      <c r="C8" s="1108"/>
      <c r="D8" s="1108"/>
      <c r="E8" s="1108"/>
      <c r="F8" s="1108"/>
      <c r="G8" s="1108"/>
      <c r="H8" s="1108"/>
      <c r="I8" s="1108"/>
      <c r="J8" s="1108"/>
      <c r="K8" s="1108"/>
      <c r="L8" s="1109"/>
      <c r="M8" s="1110"/>
      <c r="N8" s="1110"/>
    </row>
    <row r="9" spans="1:23" ht="20.100000000000001" customHeight="1">
      <c r="A9" s="21" t="s">
        <v>28</v>
      </c>
      <c r="B9" s="1111">
        <v>0</v>
      </c>
      <c r="C9" s="1111">
        <v>0</v>
      </c>
      <c r="D9" s="1111">
        <v>0.51565688719757719</v>
      </c>
      <c r="E9" s="1111">
        <v>3.1244388841895482E-2</v>
      </c>
      <c r="F9" s="1111">
        <v>0.54690127603947281</v>
      </c>
      <c r="G9" s="1111">
        <v>0.14680189262523041</v>
      </c>
      <c r="H9" s="1111">
        <v>0</v>
      </c>
      <c r="I9" s="1111">
        <v>0.1678730502604992</v>
      </c>
      <c r="J9" s="1111">
        <v>99.138423702170655</v>
      </c>
      <c r="K9" s="1112">
        <v>2534720.727</v>
      </c>
      <c r="L9" s="1109"/>
      <c r="M9" s="1110"/>
      <c r="N9" s="1110"/>
    </row>
    <row r="10" spans="1:23" ht="20.100000000000001" customHeight="1">
      <c r="A10" s="21" t="s">
        <v>29</v>
      </c>
      <c r="B10" s="1111">
        <v>0</v>
      </c>
      <c r="C10" s="1111">
        <v>0</v>
      </c>
      <c r="D10" s="1111">
        <v>0</v>
      </c>
      <c r="E10" s="1111">
        <v>0</v>
      </c>
      <c r="F10" s="1111">
        <v>0</v>
      </c>
      <c r="G10" s="1111">
        <v>2.7799359596405084</v>
      </c>
      <c r="H10" s="1111">
        <v>0</v>
      </c>
      <c r="I10" s="1111">
        <v>9.5229023409911822</v>
      </c>
      <c r="J10" s="1111">
        <v>87.697161699368309</v>
      </c>
      <c r="K10" s="1112">
        <v>3845384.41</v>
      </c>
      <c r="L10" s="1109"/>
      <c r="M10" s="1110"/>
      <c r="N10" s="1110"/>
    </row>
    <row r="11" spans="1:23" ht="20.100000000000001" customHeight="1">
      <c r="A11" s="21" t="s">
        <v>30</v>
      </c>
      <c r="B11" s="1111">
        <v>0</v>
      </c>
      <c r="C11" s="1111">
        <v>0</v>
      </c>
      <c r="D11" s="1111">
        <v>0.19805987410282649</v>
      </c>
      <c r="E11" s="1111">
        <v>0</v>
      </c>
      <c r="F11" s="1111">
        <v>0.19805987410282649</v>
      </c>
      <c r="G11" s="1111">
        <v>1.1305273195717134E-3</v>
      </c>
      <c r="H11" s="1111">
        <v>0</v>
      </c>
      <c r="I11" s="1111">
        <v>20.729571268136691</v>
      </c>
      <c r="J11" s="1111">
        <v>79.071238287708539</v>
      </c>
      <c r="K11" s="1112">
        <v>2340146.898</v>
      </c>
      <c r="L11" s="1109"/>
      <c r="M11" s="1110"/>
      <c r="N11" s="1110"/>
    </row>
    <row r="12" spans="1:23" ht="20.100000000000001" customHeight="1">
      <c r="A12" s="21" t="s">
        <v>31</v>
      </c>
      <c r="B12" s="1111">
        <v>0</v>
      </c>
      <c r="C12" s="1111">
        <v>0</v>
      </c>
      <c r="D12" s="1111">
        <v>8.1681290926477121</v>
      </c>
      <c r="E12" s="1111">
        <v>0</v>
      </c>
      <c r="F12" s="1111">
        <v>8.1681290926477121</v>
      </c>
      <c r="G12" s="1111">
        <v>11.034881698238449</v>
      </c>
      <c r="H12" s="1111">
        <v>0</v>
      </c>
      <c r="I12" s="1111">
        <v>3.9931338450743135</v>
      </c>
      <c r="J12" s="1111">
        <v>76.80385528332782</v>
      </c>
      <c r="K12" s="1112">
        <v>1238977.578</v>
      </c>
      <c r="L12" s="1109"/>
      <c r="M12" s="1110"/>
      <c r="N12" s="1110"/>
    </row>
    <row r="13" spans="1:23" ht="20.100000000000001" customHeight="1">
      <c r="A13" s="21" t="s">
        <v>32</v>
      </c>
      <c r="B13" s="1111">
        <v>5.7917398918491972E-2</v>
      </c>
      <c r="C13" s="1111">
        <v>0</v>
      </c>
      <c r="D13" s="1111">
        <v>0.22559979081648879</v>
      </c>
      <c r="E13" s="1111">
        <v>6.8032302398409268</v>
      </c>
      <c r="F13" s="1111">
        <v>7.0867474295759072</v>
      </c>
      <c r="G13" s="1111">
        <v>0</v>
      </c>
      <c r="H13" s="1111">
        <v>0</v>
      </c>
      <c r="I13" s="1111">
        <v>0.14586765764964663</v>
      </c>
      <c r="J13" s="1111">
        <v>92.767384605520348</v>
      </c>
      <c r="K13" s="1112">
        <v>325463.511</v>
      </c>
    </row>
    <row r="14" spans="1:23" ht="20.100000000000001" customHeight="1">
      <c r="A14" s="21" t="s">
        <v>33</v>
      </c>
      <c r="B14" s="1111">
        <v>0.21102948006148817</v>
      </c>
      <c r="C14" s="1111">
        <v>0</v>
      </c>
      <c r="D14" s="1111">
        <v>0</v>
      </c>
      <c r="E14" s="1111">
        <v>0</v>
      </c>
      <c r="F14" s="1111">
        <v>0.21102948006148817</v>
      </c>
      <c r="G14" s="1111">
        <v>0</v>
      </c>
      <c r="H14" s="1111">
        <v>0</v>
      </c>
      <c r="I14" s="1111">
        <v>0</v>
      </c>
      <c r="J14" s="1111">
        <v>99.78897051993853</v>
      </c>
      <c r="K14" s="1112">
        <v>1722262.69</v>
      </c>
    </row>
    <row r="15" spans="1:23" ht="20.100000000000001" customHeight="1">
      <c r="A15" s="21" t="s">
        <v>893</v>
      </c>
      <c r="B15" s="1111">
        <v>0</v>
      </c>
      <c r="C15" s="1111">
        <v>0</v>
      </c>
      <c r="D15" s="1111">
        <v>0</v>
      </c>
      <c r="E15" s="1111">
        <v>98.038411641348659</v>
      </c>
      <c r="F15" s="1111">
        <v>98.038411641348659</v>
      </c>
      <c r="G15" s="1111">
        <v>0</v>
      </c>
      <c r="H15" s="1111">
        <v>1.9615883586513547</v>
      </c>
      <c r="I15" s="1111">
        <v>0</v>
      </c>
      <c r="J15" s="1111">
        <v>0</v>
      </c>
      <c r="K15" s="1112">
        <v>1310842.7609999999</v>
      </c>
    </row>
    <row r="16" spans="1:23" ht="20.100000000000001" customHeight="1">
      <c r="A16" s="21" t="s">
        <v>35</v>
      </c>
      <c r="B16" s="1111">
        <v>9.13933591847675E-2</v>
      </c>
      <c r="C16" s="1111">
        <v>0</v>
      </c>
      <c r="D16" s="1111">
        <v>2.1148678669937815</v>
      </c>
      <c r="E16" s="1111">
        <v>0.12752592213625408</v>
      </c>
      <c r="F16" s="1111">
        <v>2.3337874639960772</v>
      </c>
      <c r="G16" s="1111">
        <v>0</v>
      </c>
      <c r="H16" s="1111">
        <v>0</v>
      </c>
      <c r="I16" s="1111">
        <v>0</v>
      </c>
      <c r="J16" s="1111">
        <v>97.666212536003911</v>
      </c>
      <c r="K16" s="1112">
        <v>633550.40800000005</v>
      </c>
    </row>
    <row r="17" spans="1:12" ht="20.100000000000001" customHeight="1">
      <c r="A17" s="21" t="s">
        <v>36</v>
      </c>
      <c r="B17" s="1111">
        <v>1.1372180377592918</v>
      </c>
      <c r="C17" s="1111">
        <v>0</v>
      </c>
      <c r="D17" s="1111">
        <v>2.7741483587928979</v>
      </c>
      <c r="E17" s="1111">
        <v>9.3548310279382429E-2</v>
      </c>
      <c r="F17" s="1111">
        <v>4.0049149074498658</v>
      </c>
      <c r="G17" s="1111">
        <v>2.2111323773189544</v>
      </c>
      <c r="H17" s="1111">
        <v>0</v>
      </c>
      <c r="I17" s="1111">
        <v>1.7221058268319465</v>
      </c>
      <c r="J17" s="1111">
        <v>92.06184648716264</v>
      </c>
      <c r="K17" s="1112">
        <v>498459.03</v>
      </c>
    </row>
    <row r="18" spans="1:12" ht="24.75" customHeight="1" thickBot="1">
      <c r="A18" s="785" t="s">
        <v>37</v>
      </c>
      <c r="B18" s="1113">
        <v>6.9693465736397175E-2</v>
      </c>
      <c r="C18" s="1113">
        <v>0</v>
      </c>
      <c r="D18" s="1113">
        <v>1.0163985349635667</v>
      </c>
      <c r="E18" s="1113">
        <v>9.0612806230295213</v>
      </c>
      <c r="F18" s="1113">
        <v>10.147372630649992</v>
      </c>
      <c r="G18" s="1113">
        <v>1.7881759929137351</v>
      </c>
      <c r="H18" s="1113">
        <v>0.17794934692536482</v>
      </c>
      <c r="I18" s="1113">
        <v>6.3259145440640836</v>
      </c>
      <c r="J18" s="1113">
        <v>81.560587464685312</v>
      </c>
      <c r="K18" s="1114">
        <v>14449808.017999999</v>
      </c>
      <c r="L18" s="1115"/>
    </row>
    <row r="19" spans="1:12" ht="7.5" customHeight="1"/>
    <row r="20" spans="1:12">
      <c r="A20" s="1116" t="s">
        <v>1011</v>
      </c>
    </row>
    <row r="21" spans="1:12">
      <c r="A21" s="238" t="s">
        <v>69</v>
      </c>
    </row>
  </sheetData>
  <mergeCells count="11">
    <mergeCell ref="K6:K7"/>
    <mergeCell ref="A1:H1"/>
    <mergeCell ref="A2:K2"/>
    <mergeCell ref="A3:K3"/>
    <mergeCell ref="A4:K4"/>
    <mergeCell ref="A6:A7"/>
    <mergeCell ref="B6:F6"/>
    <mergeCell ref="G6:G7"/>
    <mergeCell ref="H6:H7"/>
    <mergeCell ref="I6:I7"/>
    <mergeCell ref="J6:J7"/>
  </mergeCells>
  <hyperlinks>
    <hyperlink ref="A1:H1" location="Índice!A1" display="Volver al Índice" xr:uid="{CB668CCC-B836-4040-9A1A-43C73CF77CC3}"/>
  </hyperlinks>
  <printOptions horizontalCentered="1" verticalCentered="1"/>
  <pageMargins left="0.51181102362204722" right="0.43307086614173229" top="0.59055118110236227" bottom="0.59055118110236227" header="0.15748031496062992" footer="0"/>
  <pageSetup paperSize="9" scale="8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BFC41-BB08-4FB4-9051-B35703701276}">
  <dimension ref="A1:M200"/>
  <sheetViews>
    <sheetView showGridLines="0" zoomScaleNormal="75" workbookViewId="0"/>
  </sheetViews>
  <sheetFormatPr baseColWidth="10" defaultColWidth="11.44140625" defaultRowHeight="13.2"/>
  <cols>
    <col min="1" max="1" width="36.44140625" style="7" customWidth="1"/>
    <col min="2" max="10" width="10.5546875" style="7" customWidth="1"/>
    <col min="11" max="11" width="13.44140625" style="7" customWidth="1"/>
    <col min="12" max="16384" width="11.44140625" style="7"/>
  </cols>
  <sheetData>
    <row r="1" spans="1:13" s="491" customFormat="1" ht="18.600000000000001">
      <c r="A1" s="1203" t="s">
        <v>1065</v>
      </c>
      <c r="B1" s="1"/>
      <c r="C1" s="1"/>
      <c r="D1" s="1"/>
      <c r="E1" s="1"/>
      <c r="F1" s="1"/>
      <c r="G1" s="1"/>
      <c r="H1" s="1"/>
      <c r="I1" s="1"/>
      <c r="J1" s="1"/>
      <c r="K1" s="1"/>
    </row>
    <row r="2" spans="1:13" ht="74.25" customHeight="1">
      <c r="A2" s="577" t="s">
        <v>917</v>
      </c>
      <c r="B2" s="577"/>
      <c r="C2" s="577"/>
      <c r="D2" s="577"/>
      <c r="E2" s="577"/>
      <c r="F2" s="577"/>
      <c r="G2" s="577"/>
      <c r="H2" s="577"/>
      <c r="I2" s="577"/>
      <c r="J2" s="577"/>
      <c r="K2" s="577"/>
    </row>
    <row r="3" spans="1:13" ht="17.399999999999999">
      <c r="A3" s="124">
        <v>45169</v>
      </c>
      <c r="B3" s="124"/>
      <c r="C3" s="124"/>
      <c r="D3" s="124"/>
      <c r="E3" s="124"/>
      <c r="F3" s="124"/>
      <c r="G3" s="124"/>
      <c r="H3" s="124"/>
      <c r="I3" s="124"/>
      <c r="J3" s="124"/>
      <c r="K3" s="124"/>
    </row>
    <row r="4" spans="1:13" ht="20.25" customHeight="1">
      <c r="A4" s="519" t="s">
        <v>71</v>
      </c>
      <c r="B4" s="519"/>
      <c r="C4" s="519"/>
      <c r="D4" s="519"/>
      <c r="E4" s="519"/>
      <c r="F4" s="519"/>
      <c r="G4" s="519"/>
      <c r="H4" s="519"/>
      <c r="I4" s="519"/>
      <c r="J4" s="519"/>
      <c r="K4" s="519"/>
    </row>
    <row r="5" spans="1:13" ht="14.4" thickBot="1">
      <c r="A5" s="94"/>
      <c r="B5" s="94"/>
      <c r="C5" s="94"/>
      <c r="D5" s="94"/>
      <c r="E5" s="94"/>
      <c r="F5" s="94"/>
      <c r="G5" s="94"/>
      <c r="H5" s="94"/>
      <c r="I5" s="94"/>
      <c r="J5" s="94"/>
      <c r="K5" s="94"/>
    </row>
    <row r="6" spans="1:13" ht="47.25" customHeight="1">
      <c r="A6" s="181" t="s">
        <v>918</v>
      </c>
      <c r="B6" s="568" t="s">
        <v>919</v>
      </c>
      <c r="C6" s="568" t="s">
        <v>29</v>
      </c>
      <c r="D6" s="568" t="s">
        <v>30</v>
      </c>
      <c r="E6" s="568" t="s">
        <v>31</v>
      </c>
      <c r="F6" s="568" t="s">
        <v>32</v>
      </c>
      <c r="G6" s="568" t="s">
        <v>33</v>
      </c>
      <c r="H6" s="568" t="s">
        <v>34</v>
      </c>
      <c r="I6" s="568" t="s">
        <v>35</v>
      </c>
      <c r="J6" s="568" t="s">
        <v>36</v>
      </c>
      <c r="K6" s="181" t="s">
        <v>920</v>
      </c>
    </row>
    <row r="7" spans="1:13" ht="9.75" customHeight="1">
      <c r="A7" s="94"/>
      <c r="B7" s="945"/>
      <c r="C7" s="945"/>
      <c r="D7" s="945"/>
      <c r="E7" s="945"/>
      <c r="F7" s="945"/>
      <c r="G7" s="945"/>
      <c r="H7" s="945"/>
      <c r="I7" s="945"/>
      <c r="J7" s="945"/>
      <c r="K7" s="946"/>
    </row>
    <row r="8" spans="1:13" s="25" customFormat="1" ht="20.100000000000001" customHeight="1">
      <c r="A8" s="21" t="s">
        <v>921</v>
      </c>
      <c r="B8" s="947">
        <v>425.54399999999998</v>
      </c>
      <c r="C8" s="947">
        <v>49453.891000000003</v>
      </c>
      <c r="D8" s="947">
        <v>503657.337</v>
      </c>
      <c r="E8" s="947">
        <v>64.747</v>
      </c>
      <c r="F8" s="947">
        <v>20752.133000000002</v>
      </c>
      <c r="G8" s="947">
        <v>35.607999999999997</v>
      </c>
      <c r="H8" s="947">
        <v>6994.2150000000001</v>
      </c>
      <c r="I8" s="947">
        <v>31115.882000000001</v>
      </c>
      <c r="J8" s="947">
        <v>96065.811000000002</v>
      </c>
      <c r="K8" s="948">
        <v>708565.16799999995</v>
      </c>
    </row>
    <row r="9" spans="1:13" s="25" customFormat="1" ht="20.100000000000001" customHeight="1">
      <c r="A9" s="21" t="s">
        <v>922</v>
      </c>
      <c r="B9" s="947">
        <v>1.024</v>
      </c>
      <c r="C9" s="947">
        <v>3351.0390000000002</v>
      </c>
      <c r="D9" s="947">
        <v>9235.3019999999997</v>
      </c>
      <c r="E9" s="947">
        <v>18.013000000000002</v>
      </c>
      <c r="F9" s="947">
        <v>103.898</v>
      </c>
      <c r="G9" s="947">
        <v>5.2999999999999999E-2</v>
      </c>
      <c r="H9" s="947">
        <v>617.92399999999998</v>
      </c>
      <c r="I9" s="947">
        <v>715.24900000000002</v>
      </c>
      <c r="J9" s="947">
        <v>1286.181</v>
      </c>
      <c r="K9" s="948">
        <v>15328.683000000001</v>
      </c>
      <c r="M9" s="949"/>
    </row>
    <row r="10" spans="1:13" s="25" customFormat="1" ht="20.100000000000001" customHeight="1">
      <c r="A10" s="21" t="s">
        <v>923</v>
      </c>
      <c r="B10" s="947">
        <v>14.617000000000001</v>
      </c>
      <c r="C10" s="947">
        <v>1698.8219999999999</v>
      </c>
      <c r="D10" s="947">
        <v>6292.56</v>
      </c>
      <c r="E10" s="947">
        <v>0</v>
      </c>
      <c r="F10" s="947">
        <v>219.625</v>
      </c>
      <c r="G10" s="947">
        <v>0</v>
      </c>
      <c r="H10" s="947">
        <v>15002.833000000001</v>
      </c>
      <c r="I10" s="947">
        <v>1360.807</v>
      </c>
      <c r="J10" s="947">
        <v>148.35599999999999</v>
      </c>
      <c r="K10" s="948">
        <v>24737.620000000003</v>
      </c>
    </row>
    <row r="11" spans="1:13" s="25" customFormat="1" ht="20.100000000000001" customHeight="1">
      <c r="A11" s="21" t="s">
        <v>924</v>
      </c>
      <c r="B11" s="947">
        <v>2308.8890000000001</v>
      </c>
      <c r="C11" s="947">
        <v>267202.27500000002</v>
      </c>
      <c r="D11" s="947">
        <v>76088.98</v>
      </c>
      <c r="E11" s="947">
        <v>159.482</v>
      </c>
      <c r="F11" s="947">
        <v>21772.94</v>
      </c>
      <c r="G11" s="947">
        <v>62.015000000000001</v>
      </c>
      <c r="H11" s="947">
        <v>15362.326999999999</v>
      </c>
      <c r="I11" s="947">
        <v>51324.722999999998</v>
      </c>
      <c r="J11" s="947">
        <v>39254.330999999998</v>
      </c>
      <c r="K11" s="948">
        <v>473535.96200000006</v>
      </c>
    </row>
    <row r="12" spans="1:13" s="25" customFormat="1" ht="20.100000000000001" customHeight="1">
      <c r="A12" s="21" t="s">
        <v>925</v>
      </c>
      <c r="B12" s="947">
        <v>1.605</v>
      </c>
      <c r="C12" s="947">
        <v>2658.9380000000001</v>
      </c>
      <c r="D12" s="947">
        <v>7491.7290000000003</v>
      </c>
      <c r="E12" s="947">
        <v>0</v>
      </c>
      <c r="F12" s="947">
        <v>184.82499999999999</v>
      </c>
      <c r="G12" s="947">
        <v>0</v>
      </c>
      <c r="H12" s="947">
        <v>536.47</v>
      </c>
      <c r="I12" s="947">
        <v>200.471</v>
      </c>
      <c r="J12" s="947">
        <v>163.03800000000001</v>
      </c>
      <c r="K12" s="948">
        <v>11237.076000000001</v>
      </c>
    </row>
    <row r="13" spans="1:13" s="25" customFormat="1" ht="20.100000000000001" customHeight="1">
      <c r="A13" s="21" t="s">
        <v>926</v>
      </c>
      <c r="B13" s="947">
        <v>49.226999999999997</v>
      </c>
      <c r="C13" s="947">
        <v>79516.474000000002</v>
      </c>
      <c r="D13" s="947">
        <v>74379.712</v>
      </c>
      <c r="E13" s="947">
        <v>42.244</v>
      </c>
      <c r="F13" s="947">
        <v>28.076000000000001</v>
      </c>
      <c r="G13" s="947">
        <v>0</v>
      </c>
      <c r="H13" s="947">
        <v>23388.198</v>
      </c>
      <c r="I13" s="947">
        <v>27319.938999999998</v>
      </c>
      <c r="J13" s="947">
        <v>16087.289000000001</v>
      </c>
      <c r="K13" s="948">
        <v>220811.15899999999</v>
      </c>
    </row>
    <row r="14" spans="1:13" s="25" customFormat="1" ht="20.100000000000001" customHeight="1">
      <c r="A14" s="21" t="s">
        <v>927</v>
      </c>
      <c r="B14" s="947">
        <v>9023.6419999999998</v>
      </c>
      <c r="C14" s="947">
        <v>2267563.5440000002</v>
      </c>
      <c r="D14" s="947">
        <v>910741.16500000004</v>
      </c>
      <c r="E14" s="947">
        <v>532.66899999999998</v>
      </c>
      <c r="F14" s="947">
        <v>97721.042000000001</v>
      </c>
      <c r="G14" s="947">
        <v>458.22500000000002</v>
      </c>
      <c r="H14" s="947">
        <v>73716.251000000004</v>
      </c>
      <c r="I14" s="947">
        <v>267321.00699999998</v>
      </c>
      <c r="J14" s="947">
        <v>181705.03</v>
      </c>
      <c r="K14" s="948">
        <v>3808782.5750000007</v>
      </c>
    </row>
    <row r="15" spans="1:13" s="25" customFormat="1" ht="20.100000000000001" customHeight="1">
      <c r="A15" s="21" t="s">
        <v>928</v>
      </c>
      <c r="B15" s="947">
        <v>1632.8679999999999</v>
      </c>
      <c r="C15" s="947">
        <v>175466.88500000001</v>
      </c>
      <c r="D15" s="947">
        <v>69807.042000000001</v>
      </c>
      <c r="E15" s="947">
        <v>19.381</v>
      </c>
      <c r="F15" s="947">
        <v>7818.018</v>
      </c>
      <c r="G15" s="947">
        <v>339.92399999999998</v>
      </c>
      <c r="H15" s="947">
        <v>6201.0889999999999</v>
      </c>
      <c r="I15" s="947">
        <v>36957.506000000001</v>
      </c>
      <c r="J15" s="947">
        <v>24944.016</v>
      </c>
      <c r="K15" s="948">
        <v>323186.72899999999</v>
      </c>
    </row>
    <row r="16" spans="1:13" s="25" customFormat="1" ht="20.100000000000001" customHeight="1">
      <c r="A16" s="21" t="s">
        <v>929</v>
      </c>
      <c r="B16" s="947">
        <v>1715.421</v>
      </c>
      <c r="C16" s="947">
        <v>154066.18599999999</v>
      </c>
      <c r="D16" s="947">
        <v>157486.80300000001</v>
      </c>
      <c r="E16" s="947">
        <v>78.512</v>
      </c>
      <c r="F16" s="947">
        <v>8082.4110000000001</v>
      </c>
      <c r="G16" s="947">
        <v>206.197</v>
      </c>
      <c r="H16" s="947">
        <v>133783.85699999999</v>
      </c>
      <c r="I16" s="947">
        <v>54587.13</v>
      </c>
      <c r="J16" s="947">
        <v>41033.923000000003</v>
      </c>
      <c r="K16" s="948">
        <v>551040.43999999994</v>
      </c>
    </row>
    <row r="17" spans="1:11" s="25" customFormat="1" ht="20.100000000000001" customHeight="1">
      <c r="A17" s="21" t="s">
        <v>930</v>
      </c>
      <c r="B17" s="947">
        <v>5.3449999999999998</v>
      </c>
      <c r="C17" s="947">
        <v>2919.8519999999999</v>
      </c>
      <c r="D17" s="947">
        <v>5457.6279999999997</v>
      </c>
      <c r="E17" s="947">
        <v>0</v>
      </c>
      <c r="F17" s="947">
        <v>0</v>
      </c>
      <c r="G17" s="947">
        <v>0</v>
      </c>
      <c r="H17" s="947">
        <v>301.80799999999999</v>
      </c>
      <c r="I17" s="947">
        <v>1771.413</v>
      </c>
      <c r="J17" s="947">
        <v>427.75200000000001</v>
      </c>
      <c r="K17" s="948">
        <v>10883.797999999999</v>
      </c>
    </row>
    <row r="18" spans="1:11" s="25" customFormat="1" ht="20.100000000000001" customHeight="1">
      <c r="A18" s="21" t="s">
        <v>931</v>
      </c>
      <c r="B18" s="947">
        <v>3186.4279999999999</v>
      </c>
      <c r="C18" s="947">
        <v>205029.17</v>
      </c>
      <c r="D18" s="947">
        <v>41835.680999999997</v>
      </c>
      <c r="E18" s="947">
        <v>43.356999999999999</v>
      </c>
      <c r="F18" s="947">
        <v>6931.192</v>
      </c>
      <c r="G18" s="947">
        <v>291.00900000000001</v>
      </c>
      <c r="H18" s="947">
        <v>83012.660999999993</v>
      </c>
      <c r="I18" s="947">
        <v>81840.107000000004</v>
      </c>
      <c r="J18" s="947">
        <v>25134.666000000001</v>
      </c>
      <c r="K18" s="948">
        <v>447304.27100000001</v>
      </c>
    </row>
    <row r="19" spans="1:11" s="25" customFormat="1" ht="20.100000000000001" customHeight="1">
      <c r="A19" s="21" t="s">
        <v>932</v>
      </c>
      <c r="B19" s="947">
        <v>156.33099999999999</v>
      </c>
      <c r="C19" s="947">
        <v>7808.4620000000004</v>
      </c>
      <c r="D19" s="947">
        <v>5318.1319999999996</v>
      </c>
      <c r="E19" s="947">
        <v>4.2279999999999998</v>
      </c>
      <c r="F19" s="947">
        <v>57.152000000000001</v>
      </c>
      <c r="G19" s="947">
        <v>0</v>
      </c>
      <c r="H19" s="947">
        <v>726.96100000000001</v>
      </c>
      <c r="I19" s="947">
        <v>5643.97</v>
      </c>
      <c r="J19" s="947">
        <v>1517.203</v>
      </c>
      <c r="K19" s="948">
        <v>21232.438999999998</v>
      </c>
    </row>
    <row r="20" spans="1:11" s="25" customFormat="1" ht="20.100000000000001" customHeight="1">
      <c r="A20" s="21" t="s">
        <v>933</v>
      </c>
      <c r="B20" s="947">
        <v>119.309</v>
      </c>
      <c r="C20" s="947">
        <v>10303.496999999999</v>
      </c>
      <c r="D20" s="947">
        <v>9106.0290000000005</v>
      </c>
      <c r="E20" s="947">
        <v>17.585000000000001</v>
      </c>
      <c r="F20" s="947">
        <v>2.3279999999999998</v>
      </c>
      <c r="G20" s="947">
        <v>1.528</v>
      </c>
      <c r="H20" s="947">
        <v>1324.31</v>
      </c>
      <c r="I20" s="947">
        <v>2790.556</v>
      </c>
      <c r="J20" s="947">
        <v>1371.614</v>
      </c>
      <c r="K20" s="948">
        <v>25036.756000000001</v>
      </c>
    </row>
    <row r="21" spans="1:11" s="25" customFormat="1" ht="20.100000000000001" customHeight="1">
      <c r="A21" s="21" t="s">
        <v>934</v>
      </c>
      <c r="B21" s="947">
        <v>140.048</v>
      </c>
      <c r="C21" s="947">
        <v>22754.681</v>
      </c>
      <c r="D21" s="947">
        <v>18962.277999999998</v>
      </c>
      <c r="E21" s="947">
        <v>27.7</v>
      </c>
      <c r="F21" s="947">
        <v>1725.84</v>
      </c>
      <c r="G21" s="947">
        <v>22.498000000000001</v>
      </c>
      <c r="H21" s="947">
        <v>2945.8139999999999</v>
      </c>
      <c r="I21" s="947">
        <v>5194.6080000000002</v>
      </c>
      <c r="J21" s="947">
        <v>4209.1940000000004</v>
      </c>
      <c r="K21" s="948">
        <v>55982.660999999993</v>
      </c>
    </row>
    <row r="22" spans="1:11" s="25" customFormat="1" ht="20.100000000000001" customHeight="1">
      <c r="A22" s="21" t="s">
        <v>935</v>
      </c>
      <c r="B22" s="947">
        <v>2203.971</v>
      </c>
      <c r="C22" s="947">
        <v>120678.565</v>
      </c>
      <c r="D22" s="947">
        <v>18032.907999999999</v>
      </c>
      <c r="E22" s="947">
        <v>25.600999999999999</v>
      </c>
      <c r="F22" s="947">
        <v>10705.722</v>
      </c>
      <c r="G22" s="947">
        <v>21.352</v>
      </c>
      <c r="H22" s="947">
        <v>18344.062999999998</v>
      </c>
      <c r="I22" s="947">
        <v>11754.078</v>
      </c>
      <c r="J22" s="947">
        <v>19180.441999999999</v>
      </c>
      <c r="K22" s="948">
        <v>200946.70200000005</v>
      </c>
    </row>
    <row r="23" spans="1:11" s="25" customFormat="1" ht="20.100000000000001" customHeight="1">
      <c r="A23" s="21" t="s">
        <v>936</v>
      </c>
      <c r="B23" s="947">
        <v>2572.5239999999999</v>
      </c>
      <c r="C23" s="947">
        <v>10851.382</v>
      </c>
      <c r="D23" s="947">
        <v>16500.272000000001</v>
      </c>
      <c r="E23" s="947">
        <v>106131.24800000001</v>
      </c>
      <c r="F23" s="947">
        <v>488.17</v>
      </c>
      <c r="G23" s="947">
        <v>4012.0279999999998</v>
      </c>
      <c r="H23" s="947">
        <v>43210.072999999997</v>
      </c>
      <c r="I23" s="947">
        <v>3718.0819999999999</v>
      </c>
      <c r="J23" s="947">
        <v>197.66</v>
      </c>
      <c r="K23" s="948">
        <v>187681.43900000001</v>
      </c>
    </row>
    <row r="24" spans="1:11" s="25" customFormat="1" ht="15" customHeight="1">
      <c r="A24" s="21"/>
      <c r="B24" s="950"/>
      <c r="C24" s="950"/>
      <c r="D24" s="950"/>
      <c r="E24" s="950"/>
      <c r="F24" s="950"/>
      <c r="G24" s="950"/>
      <c r="H24" s="950"/>
      <c r="I24" s="950"/>
      <c r="J24" s="950"/>
      <c r="K24" s="951"/>
    </row>
    <row r="25" spans="1:11" s="25" customFormat="1" ht="24" customHeight="1">
      <c r="A25" s="952" t="s">
        <v>937</v>
      </c>
      <c r="B25" s="948">
        <v>23556.793000000001</v>
      </c>
      <c r="C25" s="948">
        <v>3381323.6629999992</v>
      </c>
      <c r="D25" s="948">
        <v>1930393.5580000004</v>
      </c>
      <c r="E25" s="948">
        <v>107164.76700000001</v>
      </c>
      <c r="F25" s="948">
        <v>176593.37200000003</v>
      </c>
      <c r="G25" s="948">
        <v>5450.4369999999999</v>
      </c>
      <c r="H25" s="948">
        <v>425468.85400000005</v>
      </c>
      <c r="I25" s="948">
        <v>583615.52799999993</v>
      </c>
      <c r="J25" s="948">
        <v>452726.50599999994</v>
      </c>
      <c r="K25" s="948">
        <v>7086293.4780000001</v>
      </c>
    </row>
    <row r="26" spans="1:11" ht="3" customHeight="1" thickBot="1">
      <c r="A26" s="23"/>
      <c r="B26" s="23"/>
      <c r="C26" s="953"/>
      <c r="D26" s="953"/>
      <c r="E26" s="953"/>
      <c r="F26" s="953"/>
      <c r="G26" s="953"/>
      <c r="H26" s="953"/>
      <c r="I26" s="953"/>
      <c r="J26" s="953"/>
      <c r="K26" s="954"/>
    </row>
    <row r="27" spans="1:11" ht="12" customHeight="1">
      <c r="A27" s="21"/>
      <c r="B27" s="21"/>
      <c r="C27" s="955"/>
      <c r="D27" s="955"/>
      <c r="E27" s="955"/>
      <c r="F27" s="955"/>
      <c r="G27" s="955"/>
      <c r="H27" s="955"/>
      <c r="I27" s="955"/>
      <c r="J27" s="955"/>
      <c r="K27" s="956"/>
    </row>
    <row r="28" spans="1:11">
      <c r="A28" s="21" t="s">
        <v>938</v>
      </c>
      <c r="B28" s="957"/>
      <c r="C28" s="15"/>
      <c r="D28" s="15"/>
      <c r="E28" s="15"/>
      <c r="F28" s="15"/>
      <c r="G28" s="15"/>
      <c r="H28" s="15"/>
      <c r="I28" s="15"/>
      <c r="J28" s="15"/>
      <c r="K28" s="15"/>
    </row>
    <row r="29" spans="1:11" ht="12" customHeight="1">
      <c r="A29" s="238"/>
      <c r="B29" s="21"/>
      <c r="C29" s="21"/>
      <c r="D29" s="21"/>
      <c r="E29" s="21"/>
      <c r="F29" s="21"/>
      <c r="G29" s="21"/>
      <c r="H29" s="21"/>
      <c r="I29" s="21"/>
      <c r="J29" s="21"/>
      <c r="K29" s="21"/>
    </row>
    <row r="32" spans="1:11">
      <c r="H32" s="595"/>
    </row>
    <row r="200" spans="3:3">
      <c r="C200" s="7" t="s">
        <v>61</v>
      </c>
    </row>
  </sheetData>
  <mergeCells count="3">
    <mergeCell ref="A2:K2"/>
    <mergeCell ref="A3:K3"/>
    <mergeCell ref="A4:K4"/>
  </mergeCells>
  <hyperlinks>
    <hyperlink ref="A1" location="Índice!A1" display="Volver al Índice" xr:uid="{519C08BB-1CC2-4437-82FC-A02A6BE2516D}"/>
  </hyperlinks>
  <printOptions horizontalCentered="1"/>
  <pageMargins left="1.1811023622047245" right="1.1811023622047245" top="0.98425196850393704" bottom="0.98425196850393704" header="0.59055118110236227" footer="0.59055118110236227"/>
  <pageSetup paperSize="9" scale="69" fitToWidth="0"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81B8A-A109-4710-890E-369451A67491}">
  <dimension ref="A1:L20"/>
  <sheetViews>
    <sheetView workbookViewId="0"/>
  </sheetViews>
  <sheetFormatPr baseColWidth="10" defaultRowHeight="13.8"/>
  <cols>
    <col min="1" max="1" width="29.5546875" style="995" customWidth="1"/>
    <col min="2" max="2" width="8.44140625" style="995" customWidth="1"/>
    <col min="3" max="10" width="12.5546875" style="995" customWidth="1"/>
    <col min="11" max="11" width="11.5546875" style="995"/>
    <col min="12" max="12" width="22.44140625" style="995" customWidth="1"/>
    <col min="13" max="256" width="11.5546875" style="995"/>
    <col min="257" max="257" width="29.5546875" style="995" customWidth="1"/>
    <col min="258" max="258" width="8.44140625" style="995" customWidth="1"/>
    <col min="259" max="266" width="12.5546875" style="995" customWidth="1"/>
    <col min="267" max="512" width="11.5546875" style="995"/>
    <col min="513" max="513" width="29.5546875" style="995" customWidth="1"/>
    <col min="514" max="514" width="8.44140625" style="995" customWidth="1"/>
    <col min="515" max="522" width="12.5546875" style="995" customWidth="1"/>
    <col min="523" max="768" width="11.5546875" style="995"/>
    <col min="769" max="769" width="29.5546875" style="995" customWidth="1"/>
    <col min="770" max="770" width="8.44140625" style="995" customWidth="1"/>
    <col min="771" max="778" width="12.5546875" style="995" customWidth="1"/>
    <col min="779" max="1024" width="11.5546875" style="995"/>
    <col min="1025" max="1025" width="29.5546875" style="995" customWidth="1"/>
    <col min="1026" max="1026" width="8.44140625" style="995" customWidth="1"/>
    <col min="1027" max="1034" width="12.5546875" style="995" customWidth="1"/>
    <col min="1035" max="1280" width="11.5546875" style="995"/>
    <col min="1281" max="1281" width="29.5546875" style="995" customWidth="1"/>
    <col min="1282" max="1282" width="8.44140625" style="995" customWidth="1"/>
    <col min="1283" max="1290" width="12.5546875" style="995" customWidth="1"/>
    <col min="1291" max="1536" width="11.5546875" style="995"/>
    <col min="1537" max="1537" width="29.5546875" style="995" customWidth="1"/>
    <col min="1538" max="1538" width="8.44140625" style="995" customWidth="1"/>
    <col min="1539" max="1546" width="12.5546875" style="995" customWidth="1"/>
    <col min="1547" max="1792" width="11.5546875" style="995"/>
    <col min="1793" max="1793" width="29.5546875" style="995" customWidth="1"/>
    <col min="1794" max="1794" width="8.44140625" style="995" customWidth="1"/>
    <col min="1795" max="1802" width="12.5546875" style="995" customWidth="1"/>
    <col min="1803" max="2048" width="11.5546875" style="995"/>
    <col min="2049" max="2049" width="29.5546875" style="995" customWidth="1"/>
    <col min="2050" max="2050" width="8.44140625" style="995" customWidth="1"/>
    <col min="2051" max="2058" width="12.5546875" style="995" customWidth="1"/>
    <col min="2059" max="2304" width="11.5546875" style="995"/>
    <col min="2305" max="2305" width="29.5546875" style="995" customWidth="1"/>
    <col min="2306" max="2306" width="8.44140625" style="995" customWidth="1"/>
    <col min="2307" max="2314" width="12.5546875" style="995" customWidth="1"/>
    <col min="2315" max="2560" width="11.5546875" style="995"/>
    <col min="2561" max="2561" width="29.5546875" style="995" customWidth="1"/>
    <col min="2562" max="2562" width="8.44140625" style="995" customWidth="1"/>
    <col min="2563" max="2570" width="12.5546875" style="995" customWidth="1"/>
    <col min="2571" max="2816" width="11.5546875" style="995"/>
    <col min="2817" max="2817" width="29.5546875" style="995" customWidth="1"/>
    <col min="2818" max="2818" width="8.44140625" style="995" customWidth="1"/>
    <col min="2819" max="2826" width="12.5546875" style="995" customWidth="1"/>
    <col min="2827" max="3072" width="11.5546875" style="995"/>
    <col min="3073" max="3073" width="29.5546875" style="995" customWidth="1"/>
    <col min="3074" max="3074" width="8.44140625" style="995" customWidth="1"/>
    <col min="3075" max="3082" width="12.5546875" style="995" customWidth="1"/>
    <col min="3083" max="3328" width="11.5546875" style="995"/>
    <col min="3329" max="3329" width="29.5546875" style="995" customWidth="1"/>
    <col min="3330" max="3330" width="8.44140625" style="995" customWidth="1"/>
    <col min="3331" max="3338" width="12.5546875" style="995" customWidth="1"/>
    <col min="3339" max="3584" width="11.5546875" style="995"/>
    <col min="3585" max="3585" width="29.5546875" style="995" customWidth="1"/>
    <col min="3586" max="3586" width="8.44140625" style="995" customWidth="1"/>
    <col min="3587" max="3594" width="12.5546875" style="995" customWidth="1"/>
    <col min="3595" max="3840" width="11.5546875" style="995"/>
    <col min="3841" max="3841" width="29.5546875" style="995" customWidth="1"/>
    <col min="3842" max="3842" width="8.44140625" style="995" customWidth="1"/>
    <col min="3843" max="3850" width="12.5546875" style="995" customWidth="1"/>
    <col min="3851" max="4096" width="11.5546875" style="995"/>
    <col min="4097" max="4097" width="29.5546875" style="995" customWidth="1"/>
    <col min="4098" max="4098" width="8.44140625" style="995" customWidth="1"/>
    <col min="4099" max="4106" width="12.5546875" style="995" customWidth="1"/>
    <col min="4107" max="4352" width="11.5546875" style="995"/>
    <col min="4353" max="4353" width="29.5546875" style="995" customWidth="1"/>
    <col min="4354" max="4354" width="8.44140625" style="995" customWidth="1"/>
    <col min="4355" max="4362" width="12.5546875" style="995" customWidth="1"/>
    <col min="4363" max="4608" width="11.5546875" style="995"/>
    <col min="4609" max="4609" width="29.5546875" style="995" customWidth="1"/>
    <col min="4610" max="4610" width="8.44140625" style="995" customWidth="1"/>
    <col min="4611" max="4618" width="12.5546875" style="995" customWidth="1"/>
    <col min="4619" max="4864" width="11.5546875" style="995"/>
    <col min="4865" max="4865" width="29.5546875" style="995" customWidth="1"/>
    <col min="4866" max="4866" width="8.44140625" style="995" customWidth="1"/>
    <col min="4867" max="4874" width="12.5546875" style="995" customWidth="1"/>
    <col min="4875" max="5120" width="11.5546875" style="995"/>
    <col min="5121" max="5121" width="29.5546875" style="995" customWidth="1"/>
    <col min="5122" max="5122" width="8.44140625" style="995" customWidth="1"/>
    <col min="5123" max="5130" width="12.5546875" style="995" customWidth="1"/>
    <col min="5131" max="5376" width="11.5546875" style="995"/>
    <col min="5377" max="5377" width="29.5546875" style="995" customWidth="1"/>
    <col min="5378" max="5378" width="8.44140625" style="995" customWidth="1"/>
    <col min="5379" max="5386" width="12.5546875" style="995" customWidth="1"/>
    <col min="5387" max="5632" width="11.5546875" style="995"/>
    <col min="5633" max="5633" width="29.5546875" style="995" customWidth="1"/>
    <col min="5634" max="5634" width="8.44140625" style="995" customWidth="1"/>
    <col min="5635" max="5642" width="12.5546875" style="995" customWidth="1"/>
    <col min="5643" max="5888" width="11.5546875" style="995"/>
    <col min="5889" max="5889" width="29.5546875" style="995" customWidth="1"/>
    <col min="5890" max="5890" width="8.44140625" style="995" customWidth="1"/>
    <col min="5891" max="5898" width="12.5546875" style="995" customWidth="1"/>
    <col min="5899" max="6144" width="11.5546875" style="995"/>
    <col min="6145" max="6145" width="29.5546875" style="995" customWidth="1"/>
    <col min="6146" max="6146" width="8.44140625" style="995" customWidth="1"/>
    <col min="6147" max="6154" width="12.5546875" style="995" customWidth="1"/>
    <col min="6155" max="6400" width="11.5546875" style="995"/>
    <col min="6401" max="6401" width="29.5546875" style="995" customWidth="1"/>
    <col min="6402" max="6402" width="8.44140625" style="995" customWidth="1"/>
    <col min="6403" max="6410" width="12.5546875" style="995" customWidth="1"/>
    <col min="6411" max="6656" width="11.5546875" style="995"/>
    <col min="6657" max="6657" width="29.5546875" style="995" customWidth="1"/>
    <col min="6658" max="6658" width="8.44140625" style="995" customWidth="1"/>
    <col min="6659" max="6666" width="12.5546875" style="995" customWidth="1"/>
    <col min="6667" max="6912" width="11.5546875" style="995"/>
    <col min="6913" max="6913" width="29.5546875" style="995" customWidth="1"/>
    <col min="6914" max="6914" width="8.44140625" style="995" customWidth="1"/>
    <col min="6915" max="6922" width="12.5546875" style="995" customWidth="1"/>
    <col min="6923" max="7168" width="11.5546875" style="995"/>
    <col min="7169" max="7169" width="29.5546875" style="995" customWidth="1"/>
    <col min="7170" max="7170" width="8.44140625" style="995" customWidth="1"/>
    <col min="7171" max="7178" width="12.5546875" style="995" customWidth="1"/>
    <col min="7179" max="7424" width="11.5546875" style="995"/>
    <col min="7425" max="7425" width="29.5546875" style="995" customWidth="1"/>
    <col min="7426" max="7426" width="8.44140625" style="995" customWidth="1"/>
    <col min="7427" max="7434" width="12.5546875" style="995" customWidth="1"/>
    <col min="7435" max="7680" width="11.5546875" style="995"/>
    <col min="7681" max="7681" width="29.5546875" style="995" customWidth="1"/>
    <col min="7682" max="7682" width="8.44140625" style="995" customWidth="1"/>
    <col min="7683" max="7690" width="12.5546875" style="995" customWidth="1"/>
    <col min="7691" max="7936" width="11.5546875" style="995"/>
    <col min="7937" max="7937" width="29.5546875" style="995" customWidth="1"/>
    <col min="7938" max="7938" width="8.44140625" style="995" customWidth="1"/>
    <col min="7939" max="7946" width="12.5546875" style="995" customWidth="1"/>
    <col min="7947" max="8192" width="11.5546875" style="995"/>
    <col min="8193" max="8193" width="29.5546875" style="995" customWidth="1"/>
    <col min="8194" max="8194" width="8.44140625" style="995" customWidth="1"/>
    <col min="8195" max="8202" width="12.5546875" style="995" customWidth="1"/>
    <col min="8203" max="8448" width="11.5546875" style="995"/>
    <col min="8449" max="8449" width="29.5546875" style="995" customWidth="1"/>
    <col min="8450" max="8450" width="8.44140625" style="995" customWidth="1"/>
    <col min="8451" max="8458" width="12.5546875" style="995" customWidth="1"/>
    <col min="8459" max="8704" width="11.5546875" style="995"/>
    <col min="8705" max="8705" width="29.5546875" style="995" customWidth="1"/>
    <col min="8706" max="8706" width="8.44140625" style="995" customWidth="1"/>
    <col min="8707" max="8714" width="12.5546875" style="995" customWidth="1"/>
    <col min="8715" max="8960" width="11.5546875" style="995"/>
    <col min="8961" max="8961" width="29.5546875" style="995" customWidth="1"/>
    <col min="8962" max="8962" width="8.44140625" style="995" customWidth="1"/>
    <col min="8963" max="8970" width="12.5546875" style="995" customWidth="1"/>
    <col min="8971" max="9216" width="11.5546875" style="995"/>
    <col min="9217" max="9217" width="29.5546875" style="995" customWidth="1"/>
    <col min="9218" max="9218" width="8.44140625" style="995" customWidth="1"/>
    <col min="9219" max="9226" width="12.5546875" style="995" customWidth="1"/>
    <col min="9227" max="9472" width="11.5546875" style="995"/>
    <col min="9473" max="9473" width="29.5546875" style="995" customWidth="1"/>
    <col min="9474" max="9474" width="8.44140625" style="995" customWidth="1"/>
    <col min="9475" max="9482" width="12.5546875" style="995" customWidth="1"/>
    <col min="9483" max="9728" width="11.5546875" style="995"/>
    <col min="9729" max="9729" width="29.5546875" style="995" customWidth="1"/>
    <col min="9730" max="9730" width="8.44140625" style="995" customWidth="1"/>
    <col min="9731" max="9738" width="12.5546875" style="995" customWidth="1"/>
    <col min="9739" max="9984" width="11.5546875" style="995"/>
    <col min="9985" max="9985" width="29.5546875" style="995" customWidth="1"/>
    <col min="9986" max="9986" width="8.44140625" style="995" customWidth="1"/>
    <col min="9987" max="9994" width="12.5546875" style="995" customWidth="1"/>
    <col min="9995" max="10240" width="11.5546875" style="995"/>
    <col min="10241" max="10241" width="29.5546875" style="995" customWidth="1"/>
    <col min="10242" max="10242" width="8.44140625" style="995" customWidth="1"/>
    <col min="10243" max="10250" width="12.5546875" style="995" customWidth="1"/>
    <col min="10251" max="10496" width="11.5546875" style="995"/>
    <col min="10497" max="10497" width="29.5546875" style="995" customWidth="1"/>
    <col min="10498" max="10498" width="8.44140625" style="995" customWidth="1"/>
    <col min="10499" max="10506" width="12.5546875" style="995" customWidth="1"/>
    <col min="10507" max="10752" width="11.5546875" style="995"/>
    <col min="10753" max="10753" width="29.5546875" style="995" customWidth="1"/>
    <col min="10754" max="10754" width="8.44140625" style="995" customWidth="1"/>
    <col min="10755" max="10762" width="12.5546875" style="995" customWidth="1"/>
    <col min="10763" max="11008" width="11.5546875" style="995"/>
    <col min="11009" max="11009" width="29.5546875" style="995" customWidth="1"/>
    <col min="11010" max="11010" width="8.44140625" style="995" customWidth="1"/>
    <col min="11011" max="11018" width="12.5546875" style="995" customWidth="1"/>
    <col min="11019" max="11264" width="11.5546875" style="995"/>
    <col min="11265" max="11265" width="29.5546875" style="995" customWidth="1"/>
    <col min="11266" max="11266" width="8.44140625" style="995" customWidth="1"/>
    <col min="11267" max="11274" width="12.5546875" style="995" customWidth="1"/>
    <col min="11275" max="11520" width="11.5546875" style="995"/>
    <col min="11521" max="11521" width="29.5546875" style="995" customWidth="1"/>
    <col min="11522" max="11522" width="8.44140625" style="995" customWidth="1"/>
    <col min="11523" max="11530" width="12.5546875" style="995" customWidth="1"/>
    <col min="11531" max="11776" width="11.5546875" style="995"/>
    <col min="11777" max="11777" width="29.5546875" style="995" customWidth="1"/>
    <col min="11778" max="11778" width="8.44140625" style="995" customWidth="1"/>
    <col min="11779" max="11786" width="12.5546875" style="995" customWidth="1"/>
    <col min="11787" max="12032" width="11.5546875" style="995"/>
    <col min="12033" max="12033" width="29.5546875" style="995" customWidth="1"/>
    <col min="12034" max="12034" width="8.44140625" style="995" customWidth="1"/>
    <col min="12035" max="12042" width="12.5546875" style="995" customWidth="1"/>
    <col min="12043" max="12288" width="11.5546875" style="995"/>
    <col min="12289" max="12289" width="29.5546875" style="995" customWidth="1"/>
    <col min="12290" max="12290" width="8.44140625" style="995" customWidth="1"/>
    <col min="12291" max="12298" width="12.5546875" style="995" customWidth="1"/>
    <col min="12299" max="12544" width="11.5546875" style="995"/>
    <col min="12545" max="12545" width="29.5546875" style="995" customWidth="1"/>
    <col min="12546" max="12546" width="8.44140625" style="995" customWidth="1"/>
    <col min="12547" max="12554" width="12.5546875" style="995" customWidth="1"/>
    <col min="12555" max="12800" width="11.5546875" style="995"/>
    <col min="12801" max="12801" width="29.5546875" style="995" customWidth="1"/>
    <col min="12802" max="12802" width="8.44140625" style="995" customWidth="1"/>
    <col min="12803" max="12810" width="12.5546875" style="995" customWidth="1"/>
    <col min="12811" max="13056" width="11.5546875" style="995"/>
    <col min="13057" max="13057" width="29.5546875" style="995" customWidth="1"/>
    <col min="13058" max="13058" width="8.44140625" style="995" customWidth="1"/>
    <col min="13059" max="13066" width="12.5546875" style="995" customWidth="1"/>
    <col min="13067" max="13312" width="11.5546875" style="995"/>
    <col min="13313" max="13313" width="29.5546875" style="995" customWidth="1"/>
    <col min="13314" max="13314" width="8.44140625" style="995" customWidth="1"/>
    <col min="13315" max="13322" width="12.5546875" style="995" customWidth="1"/>
    <col min="13323" max="13568" width="11.5546875" style="995"/>
    <col min="13569" max="13569" width="29.5546875" style="995" customWidth="1"/>
    <col min="13570" max="13570" width="8.44140625" style="995" customWidth="1"/>
    <col min="13571" max="13578" width="12.5546875" style="995" customWidth="1"/>
    <col min="13579" max="13824" width="11.5546875" style="995"/>
    <col min="13825" max="13825" width="29.5546875" style="995" customWidth="1"/>
    <col min="13826" max="13826" width="8.44140625" style="995" customWidth="1"/>
    <col min="13827" max="13834" width="12.5546875" style="995" customWidth="1"/>
    <col min="13835" max="14080" width="11.5546875" style="995"/>
    <col min="14081" max="14081" width="29.5546875" style="995" customWidth="1"/>
    <col min="14082" max="14082" width="8.44140625" style="995" customWidth="1"/>
    <col min="14083" max="14090" width="12.5546875" style="995" customWidth="1"/>
    <col min="14091" max="14336" width="11.5546875" style="995"/>
    <col min="14337" max="14337" width="29.5546875" style="995" customWidth="1"/>
    <col min="14338" max="14338" width="8.44140625" style="995" customWidth="1"/>
    <col min="14339" max="14346" width="12.5546875" style="995" customWidth="1"/>
    <col min="14347" max="14592" width="11.5546875" style="995"/>
    <col min="14593" max="14593" width="29.5546875" style="995" customWidth="1"/>
    <col min="14594" max="14594" width="8.44140625" style="995" customWidth="1"/>
    <col min="14595" max="14602" width="12.5546875" style="995" customWidth="1"/>
    <col min="14603" max="14848" width="11.5546875" style="995"/>
    <col min="14849" max="14849" width="29.5546875" style="995" customWidth="1"/>
    <col min="14850" max="14850" width="8.44140625" style="995" customWidth="1"/>
    <col min="14851" max="14858" width="12.5546875" style="995" customWidth="1"/>
    <col min="14859" max="15104" width="11.5546875" style="995"/>
    <col min="15105" max="15105" width="29.5546875" style="995" customWidth="1"/>
    <col min="15106" max="15106" width="8.44140625" style="995" customWidth="1"/>
    <col min="15107" max="15114" width="12.5546875" style="995" customWidth="1"/>
    <col min="15115" max="15360" width="11.5546875" style="995"/>
    <col min="15361" max="15361" width="29.5546875" style="995" customWidth="1"/>
    <col min="15362" max="15362" width="8.44140625" style="995" customWidth="1"/>
    <col min="15363" max="15370" width="12.5546875" style="995" customWidth="1"/>
    <col min="15371" max="15616" width="11.5546875" style="995"/>
    <col min="15617" max="15617" width="29.5546875" style="995" customWidth="1"/>
    <col min="15618" max="15618" width="8.44140625" style="995" customWidth="1"/>
    <col min="15619" max="15626" width="12.5546875" style="995" customWidth="1"/>
    <col min="15627" max="15872" width="11.5546875" style="995"/>
    <col min="15873" max="15873" width="29.5546875" style="995" customWidth="1"/>
    <col min="15874" max="15874" width="8.44140625" style="995" customWidth="1"/>
    <col min="15875" max="15882" width="12.5546875" style="995" customWidth="1"/>
    <col min="15883" max="16128" width="11.5546875" style="995"/>
    <col min="16129" max="16129" width="29.5546875" style="995" customWidth="1"/>
    <col min="16130" max="16130" width="8.44140625" style="995" customWidth="1"/>
    <col min="16131" max="16138" width="12.5546875" style="995" customWidth="1"/>
    <col min="16139" max="16384" width="11.5546875" style="995"/>
  </cols>
  <sheetData>
    <row r="1" spans="1:12">
      <c r="A1" s="1207" t="s">
        <v>1065</v>
      </c>
    </row>
    <row r="2" spans="1:12" s="997" customFormat="1" ht="28.2">
      <c r="A2" s="996" t="s">
        <v>952</v>
      </c>
      <c r="B2" s="996"/>
      <c r="C2" s="996"/>
      <c r="D2" s="996"/>
      <c r="E2" s="996"/>
      <c r="F2" s="996"/>
      <c r="G2" s="996"/>
      <c r="H2" s="996"/>
      <c r="I2" s="996"/>
      <c r="J2" s="996"/>
    </row>
    <row r="3" spans="1:12" s="998" customFormat="1" ht="25.2">
      <c r="A3" s="72" t="s">
        <v>953</v>
      </c>
      <c r="B3" s="72"/>
      <c r="C3" s="72"/>
      <c r="D3" s="72"/>
      <c r="E3" s="72"/>
      <c r="F3" s="72"/>
      <c r="G3" s="72"/>
      <c r="H3" s="72"/>
      <c r="I3" s="72"/>
      <c r="J3" s="72"/>
      <c r="L3" s="999"/>
    </row>
    <row r="4" spans="1:12" ht="21.75" customHeight="1">
      <c r="A4" s="1000" t="s">
        <v>954</v>
      </c>
      <c r="B4" s="1000"/>
      <c r="C4" s="1000"/>
      <c r="D4" s="1000"/>
      <c r="E4" s="1000"/>
      <c r="F4" s="1000"/>
      <c r="G4" s="1000"/>
      <c r="H4" s="1000"/>
      <c r="I4" s="1000"/>
      <c r="J4" s="1000"/>
    </row>
    <row r="5" spans="1:12" ht="14.4" thickBot="1"/>
    <row r="6" spans="1:12" ht="20.25" customHeight="1">
      <c r="A6" s="1001" t="s">
        <v>64</v>
      </c>
      <c r="B6" s="1002"/>
      <c r="C6" s="1001" t="s">
        <v>955</v>
      </c>
      <c r="D6" s="1001"/>
      <c r="E6" s="1001"/>
      <c r="F6" s="1001"/>
      <c r="G6" s="1001"/>
      <c r="H6" s="1001"/>
      <c r="I6" s="1001"/>
      <c r="J6" s="1003" t="s">
        <v>101</v>
      </c>
    </row>
    <row r="7" spans="1:12" ht="33.75" customHeight="1">
      <c r="A7" s="1004"/>
      <c r="B7" s="1005"/>
      <c r="C7" s="1006" t="s">
        <v>956</v>
      </c>
      <c r="D7" s="1007" t="s">
        <v>957</v>
      </c>
      <c r="E7" s="1008" t="s">
        <v>910</v>
      </c>
      <c r="F7" s="1008" t="s">
        <v>911</v>
      </c>
      <c r="G7" s="1008" t="s">
        <v>44</v>
      </c>
      <c r="H7" s="1008" t="s">
        <v>958</v>
      </c>
      <c r="I7" s="1008" t="s">
        <v>959</v>
      </c>
      <c r="J7" s="1009"/>
    </row>
    <row r="8" spans="1:12" ht="3" customHeight="1">
      <c r="A8" s="1010"/>
      <c r="B8" s="1010"/>
      <c r="C8" s="1011"/>
      <c r="D8" s="1012"/>
      <c r="E8" s="1012"/>
      <c r="J8" s="1013"/>
    </row>
    <row r="9" spans="1:12" s="1019" customFormat="1" ht="24.9" customHeight="1">
      <c r="A9" s="1014" t="s">
        <v>28</v>
      </c>
      <c r="B9" s="1015"/>
      <c r="C9" s="1016" t="s">
        <v>67</v>
      </c>
      <c r="D9" s="1016" t="s">
        <v>67</v>
      </c>
      <c r="E9" s="1016">
        <v>6.8010000000000002</v>
      </c>
      <c r="F9" s="1016">
        <v>327.41899999999998</v>
      </c>
      <c r="G9" s="1016">
        <v>291.87299999999999</v>
      </c>
      <c r="H9" s="1016">
        <v>27310.205000000002</v>
      </c>
      <c r="I9" s="1016" t="s">
        <v>67</v>
      </c>
      <c r="J9" s="1017">
        <v>27936.298000000003</v>
      </c>
      <c r="K9" s="1018"/>
    </row>
    <row r="10" spans="1:12" s="1019" customFormat="1" ht="24.9" customHeight="1">
      <c r="A10" s="1014" t="s">
        <v>29</v>
      </c>
      <c r="B10" s="1015"/>
      <c r="C10" s="1016" t="s">
        <v>67</v>
      </c>
      <c r="D10" s="1016" t="s">
        <v>67</v>
      </c>
      <c r="E10" s="1016">
        <v>296.87200000000001</v>
      </c>
      <c r="F10" s="1016">
        <v>13870.987999999999</v>
      </c>
      <c r="G10" s="1016">
        <v>15075.366</v>
      </c>
      <c r="H10" s="1016">
        <v>2155.1579999999999</v>
      </c>
      <c r="I10" s="1016" t="s">
        <v>67</v>
      </c>
      <c r="J10" s="1017">
        <v>31398.383999999998</v>
      </c>
      <c r="K10" s="1018"/>
    </row>
    <row r="11" spans="1:12" s="1019" customFormat="1" ht="24.9" customHeight="1">
      <c r="A11" s="1014" t="s">
        <v>30</v>
      </c>
      <c r="B11" s="1015"/>
      <c r="C11" s="1016" t="s">
        <v>67</v>
      </c>
      <c r="D11" s="1016" t="s">
        <v>67</v>
      </c>
      <c r="E11" s="1016" t="s">
        <v>67</v>
      </c>
      <c r="F11" s="1016" t="s">
        <v>67</v>
      </c>
      <c r="G11" s="1016" t="s">
        <v>67</v>
      </c>
      <c r="H11" s="1016" t="s">
        <v>67</v>
      </c>
      <c r="I11" s="1016" t="s">
        <v>67</v>
      </c>
      <c r="J11" s="1017" t="s">
        <v>67</v>
      </c>
      <c r="K11" s="1018"/>
    </row>
    <row r="12" spans="1:12" s="1019" customFormat="1" ht="24.9" customHeight="1">
      <c r="A12" s="1014" t="s">
        <v>31</v>
      </c>
      <c r="B12" s="1015"/>
      <c r="C12" s="1016" t="s">
        <v>67</v>
      </c>
      <c r="D12" s="1016" t="s">
        <v>67</v>
      </c>
      <c r="E12" s="1016" t="s">
        <v>67</v>
      </c>
      <c r="F12" s="1016">
        <v>423.66300000000001</v>
      </c>
      <c r="G12" s="1016">
        <v>332.17700000000002</v>
      </c>
      <c r="H12" s="1016">
        <v>15397.501</v>
      </c>
      <c r="I12" s="1016" t="s">
        <v>67</v>
      </c>
      <c r="J12" s="1017">
        <v>16153.341</v>
      </c>
      <c r="K12" s="1018"/>
    </row>
    <row r="13" spans="1:12" s="1019" customFormat="1" ht="24.9" customHeight="1">
      <c r="A13" s="1014" t="s">
        <v>32</v>
      </c>
      <c r="B13" s="1015"/>
      <c r="C13" s="1016" t="s">
        <v>67</v>
      </c>
      <c r="D13" s="1016" t="s">
        <v>67</v>
      </c>
      <c r="E13" s="1016">
        <v>2.9209999999999998</v>
      </c>
      <c r="F13" s="1016">
        <v>638.19399999999996</v>
      </c>
      <c r="G13" s="1016">
        <v>624.98299999999995</v>
      </c>
      <c r="H13" s="1016">
        <v>3157.826</v>
      </c>
      <c r="I13" s="1016" t="s">
        <v>67</v>
      </c>
      <c r="J13" s="1017">
        <v>4423.924</v>
      </c>
      <c r="K13" s="1018"/>
    </row>
    <row r="14" spans="1:12" s="1019" customFormat="1" ht="24.9" customHeight="1">
      <c r="A14" s="1014" t="s">
        <v>33</v>
      </c>
      <c r="B14" s="1015"/>
      <c r="C14" s="1016" t="s">
        <v>67</v>
      </c>
      <c r="D14" s="1016" t="s">
        <v>67</v>
      </c>
      <c r="E14" s="1016" t="s">
        <v>67</v>
      </c>
      <c r="F14" s="1016" t="s">
        <v>67</v>
      </c>
      <c r="G14" s="1016" t="s">
        <v>67</v>
      </c>
      <c r="H14" s="1016">
        <v>39028.868000000002</v>
      </c>
      <c r="I14" s="1016" t="s">
        <v>67</v>
      </c>
      <c r="J14" s="1017">
        <v>39028.868000000002</v>
      </c>
      <c r="K14" s="1018"/>
    </row>
    <row r="15" spans="1:12" s="1019" customFormat="1" ht="24.9" customHeight="1">
      <c r="A15" s="1014" t="s">
        <v>34</v>
      </c>
      <c r="B15" s="1015"/>
      <c r="C15" s="1016" t="s">
        <v>67</v>
      </c>
      <c r="D15" s="1016" t="s">
        <v>67</v>
      </c>
      <c r="E15" s="1016">
        <v>488.21499999999997</v>
      </c>
      <c r="F15" s="1016">
        <v>400.41300000000001</v>
      </c>
      <c r="G15" s="1016">
        <v>38.972999999999999</v>
      </c>
      <c r="H15" s="1016">
        <v>506.52800000000002</v>
      </c>
      <c r="I15" s="1016" t="s">
        <v>67</v>
      </c>
      <c r="J15" s="1017">
        <v>1434.1289999999999</v>
      </c>
      <c r="K15" s="1018"/>
    </row>
    <row r="16" spans="1:12" s="1019" customFormat="1" ht="24.9" customHeight="1">
      <c r="A16" s="1014" t="s">
        <v>35</v>
      </c>
      <c r="B16" s="1015"/>
      <c r="C16" s="1016" t="s">
        <v>67</v>
      </c>
      <c r="D16" s="1016" t="s">
        <v>67</v>
      </c>
      <c r="E16" s="1016" t="s">
        <v>67</v>
      </c>
      <c r="F16" s="1016">
        <v>842.92700000000002</v>
      </c>
      <c r="G16" s="1016">
        <v>1354.923</v>
      </c>
      <c r="H16" s="1016">
        <v>530.42999999999995</v>
      </c>
      <c r="I16" s="1016" t="s">
        <v>67</v>
      </c>
      <c r="J16" s="1017">
        <v>2728.2799999999997</v>
      </c>
      <c r="K16" s="1018"/>
    </row>
    <row r="17" spans="1:11" s="1019" customFormat="1" ht="24.9" customHeight="1">
      <c r="A17" s="1014" t="s">
        <v>36</v>
      </c>
      <c r="B17" s="1015"/>
      <c r="C17" s="1016" t="s">
        <v>67</v>
      </c>
      <c r="D17" s="1016" t="s">
        <v>67</v>
      </c>
      <c r="E17" s="1016">
        <v>73.186999999999998</v>
      </c>
      <c r="F17" s="1016">
        <v>11749.473</v>
      </c>
      <c r="G17" s="1016">
        <v>4350.8249999999998</v>
      </c>
      <c r="H17" s="1016">
        <v>2264.739</v>
      </c>
      <c r="I17" s="1016" t="s">
        <v>67</v>
      </c>
      <c r="J17" s="1017">
        <v>18438.224000000002</v>
      </c>
      <c r="K17" s="1018"/>
    </row>
    <row r="18" spans="1:11" s="1022" customFormat="1" ht="30.75" customHeight="1" thickBot="1">
      <c r="A18" s="1020" t="s">
        <v>960</v>
      </c>
      <c r="B18" s="1020"/>
      <c r="C18" s="1021" t="s">
        <v>67</v>
      </c>
      <c r="D18" s="1021" t="s">
        <v>67</v>
      </c>
      <c r="E18" s="1021">
        <v>867.99599999999998</v>
      </c>
      <c r="F18" s="1021">
        <v>28253.076999999997</v>
      </c>
      <c r="G18" s="1021">
        <v>22069.119999999999</v>
      </c>
      <c r="H18" s="1021">
        <v>90351.255000000005</v>
      </c>
      <c r="I18" s="1021" t="s">
        <v>67</v>
      </c>
      <c r="J18" s="1021">
        <v>141541.448</v>
      </c>
      <c r="K18" s="1018"/>
    </row>
    <row r="19" spans="1:11" s="1019" customFormat="1" ht="15" customHeight="1">
      <c r="A19" s="1019" t="s">
        <v>961</v>
      </c>
    </row>
    <row r="20" spans="1:11">
      <c r="A20" s="238" t="s">
        <v>69</v>
      </c>
    </row>
  </sheetData>
  <mergeCells count="6">
    <mergeCell ref="A2:J2"/>
    <mergeCell ref="A3:J3"/>
    <mergeCell ref="A4:J4"/>
    <mergeCell ref="A6:A7"/>
    <mergeCell ref="C6:I6"/>
    <mergeCell ref="J6:J7"/>
  </mergeCells>
  <hyperlinks>
    <hyperlink ref="A1" location="Índice!A1" display="Volver al Índice" xr:uid="{652E8976-5E38-411E-A47B-F6D0343B98B2}"/>
  </hyperlinks>
  <printOptions horizontalCentered="1" verticalCentered="1"/>
  <pageMargins left="0.70866141732283472" right="0.70866141732283472" top="0.74803149606299213" bottom="0.74803149606299213" header="0.31496062992125984" footer="0.31496062992125984"/>
  <pageSetup paperSize="9" scale="9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1FFB1-EBD8-4815-838A-35BE21B54A25}">
  <dimension ref="A1:M23"/>
  <sheetViews>
    <sheetView showGridLines="0" zoomScaleNormal="75" workbookViewId="0"/>
  </sheetViews>
  <sheetFormatPr baseColWidth="10" defaultRowHeight="13.2"/>
  <cols>
    <col min="1" max="1" width="31" style="7" customWidth="1"/>
    <col min="2" max="3" width="19.5546875" style="7" customWidth="1"/>
    <col min="4" max="4" width="20.5546875" style="7" customWidth="1"/>
    <col min="5" max="5" width="4.44140625" style="7" customWidth="1"/>
    <col min="6" max="8" width="19.5546875" style="7" customWidth="1"/>
    <col min="9" max="256" width="11.5546875" style="7"/>
    <col min="257" max="257" width="31" style="7" customWidth="1"/>
    <col min="258" max="259" width="19.5546875" style="7" customWidth="1"/>
    <col min="260" max="260" width="20.5546875" style="7" customWidth="1"/>
    <col min="261" max="261" width="4.44140625" style="7" customWidth="1"/>
    <col min="262" max="264" width="19.5546875" style="7" customWidth="1"/>
    <col min="265" max="512" width="11.5546875" style="7"/>
    <col min="513" max="513" width="31" style="7" customWidth="1"/>
    <col min="514" max="515" width="19.5546875" style="7" customWidth="1"/>
    <col min="516" max="516" width="20.5546875" style="7" customWidth="1"/>
    <col min="517" max="517" width="4.44140625" style="7" customWidth="1"/>
    <col min="518" max="520" width="19.5546875" style="7" customWidth="1"/>
    <col min="521" max="768" width="11.5546875" style="7"/>
    <col min="769" max="769" width="31" style="7" customWidth="1"/>
    <col min="770" max="771" width="19.5546875" style="7" customWidth="1"/>
    <col min="772" max="772" width="20.5546875" style="7" customWidth="1"/>
    <col min="773" max="773" width="4.44140625" style="7" customWidth="1"/>
    <col min="774" max="776" width="19.5546875" style="7" customWidth="1"/>
    <col min="777" max="1024" width="11.5546875" style="7"/>
    <col min="1025" max="1025" width="31" style="7" customWidth="1"/>
    <col min="1026" max="1027" width="19.5546875" style="7" customWidth="1"/>
    <col min="1028" max="1028" width="20.5546875" style="7" customWidth="1"/>
    <col min="1029" max="1029" width="4.44140625" style="7" customWidth="1"/>
    <col min="1030" max="1032" width="19.5546875" style="7" customWidth="1"/>
    <col min="1033" max="1280" width="11.5546875" style="7"/>
    <col min="1281" max="1281" width="31" style="7" customWidth="1"/>
    <col min="1282" max="1283" width="19.5546875" style="7" customWidth="1"/>
    <col min="1284" max="1284" width="20.5546875" style="7" customWidth="1"/>
    <col min="1285" max="1285" width="4.44140625" style="7" customWidth="1"/>
    <col min="1286" max="1288" width="19.5546875" style="7" customWidth="1"/>
    <col min="1289" max="1536" width="11.5546875" style="7"/>
    <col min="1537" max="1537" width="31" style="7" customWidth="1"/>
    <col min="1538" max="1539" width="19.5546875" style="7" customWidth="1"/>
    <col min="1540" max="1540" width="20.5546875" style="7" customWidth="1"/>
    <col min="1541" max="1541" width="4.44140625" style="7" customWidth="1"/>
    <col min="1542" max="1544" width="19.5546875" style="7" customWidth="1"/>
    <col min="1545" max="1792" width="11.5546875" style="7"/>
    <col min="1793" max="1793" width="31" style="7" customWidth="1"/>
    <col min="1794" max="1795" width="19.5546875" style="7" customWidth="1"/>
    <col min="1796" max="1796" width="20.5546875" style="7" customWidth="1"/>
    <col min="1797" max="1797" width="4.44140625" style="7" customWidth="1"/>
    <col min="1798" max="1800" width="19.5546875" style="7" customWidth="1"/>
    <col min="1801" max="2048" width="11.5546875" style="7"/>
    <col min="2049" max="2049" width="31" style="7" customWidth="1"/>
    <col min="2050" max="2051" width="19.5546875" style="7" customWidth="1"/>
    <col min="2052" max="2052" width="20.5546875" style="7" customWidth="1"/>
    <col min="2053" max="2053" width="4.44140625" style="7" customWidth="1"/>
    <col min="2054" max="2056" width="19.5546875" style="7" customWidth="1"/>
    <col min="2057" max="2304" width="11.5546875" style="7"/>
    <col min="2305" max="2305" width="31" style="7" customWidth="1"/>
    <col min="2306" max="2307" width="19.5546875" style="7" customWidth="1"/>
    <col min="2308" max="2308" width="20.5546875" style="7" customWidth="1"/>
    <col min="2309" max="2309" width="4.44140625" style="7" customWidth="1"/>
    <col min="2310" max="2312" width="19.5546875" style="7" customWidth="1"/>
    <col min="2313" max="2560" width="11.5546875" style="7"/>
    <col min="2561" max="2561" width="31" style="7" customWidth="1"/>
    <col min="2562" max="2563" width="19.5546875" style="7" customWidth="1"/>
    <col min="2564" max="2564" width="20.5546875" style="7" customWidth="1"/>
    <col min="2565" max="2565" width="4.44140625" style="7" customWidth="1"/>
    <col min="2566" max="2568" width="19.5546875" style="7" customWidth="1"/>
    <col min="2569" max="2816" width="11.5546875" style="7"/>
    <col min="2817" max="2817" width="31" style="7" customWidth="1"/>
    <col min="2818" max="2819" width="19.5546875" style="7" customWidth="1"/>
    <col min="2820" max="2820" width="20.5546875" style="7" customWidth="1"/>
    <col min="2821" max="2821" width="4.44140625" style="7" customWidth="1"/>
    <col min="2822" max="2824" width="19.5546875" style="7" customWidth="1"/>
    <col min="2825" max="3072" width="11.5546875" style="7"/>
    <col min="3073" max="3073" width="31" style="7" customWidth="1"/>
    <col min="3074" max="3075" width="19.5546875" style="7" customWidth="1"/>
    <col min="3076" max="3076" width="20.5546875" style="7" customWidth="1"/>
    <col min="3077" max="3077" width="4.44140625" style="7" customWidth="1"/>
    <col min="3078" max="3080" width="19.5546875" style="7" customWidth="1"/>
    <col min="3081" max="3328" width="11.5546875" style="7"/>
    <col min="3329" max="3329" width="31" style="7" customWidth="1"/>
    <col min="3330" max="3331" width="19.5546875" style="7" customWidth="1"/>
    <col min="3332" max="3332" width="20.5546875" style="7" customWidth="1"/>
    <col min="3333" max="3333" width="4.44140625" style="7" customWidth="1"/>
    <col min="3334" max="3336" width="19.5546875" style="7" customWidth="1"/>
    <col min="3337" max="3584" width="11.5546875" style="7"/>
    <col min="3585" max="3585" width="31" style="7" customWidth="1"/>
    <col min="3586" max="3587" width="19.5546875" style="7" customWidth="1"/>
    <col min="3588" max="3588" width="20.5546875" style="7" customWidth="1"/>
    <col min="3589" max="3589" width="4.44140625" style="7" customWidth="1"/>
    <col min="3590" max="3592" width="19.5546875" style="7" customWidth="1"/>
    <col min="3593" max="3840" width="11.5546875" style="7"/>
    <col min="3841" max="3841" width="31" style="7" customWidth="1"/>
    <col min="3842" max="3843" width="19.5546875" style="7" customWidth="1"/>
    <col min="3844" max="3844" width="20.5546875" style="7" customWidth="1"/>
    <col min="3845" max="3845" width="4.44140625" style="7" customWidth="1"/>
    <col min="3846" max="3848" width="19.5546875" style="7" customWidth="1"/>
    <col min="3849" max="4096" width="11.5546875" style="7"/>
    <col min="4097" max="4097" width="31" style="7" customWidth="1"/>
    <col min="4098" max="4099" width="19.5546875" style="7" customWidth="1"/>
    <col min="4100" max="4100" width="20.5546875" style="7" customWidth="1"/>
    <col min="4101" max="4101" width="4.44140625" style="7" customWidth="1"/>
    <col min="4102" max="4104" width="19.5546875" style="7" customWidth="1"/>
    <col min="4105" max="4352" width="11.5546875" style="7"/>
    <col min="4353" max="4353" width="31" style="7" customWidth="1"/>
    <col min="4354" max="4355" width="19.5546875" style="7" customWidth="1"/>
    <col min="4356" max="4356" width="20.5546875" style="7" customWidth="1"/>
    <col min="4357" max="4357" width="4.44140625" style="7" customWidth="1"/>
    <col min="4358" max="4360" width="19.5546875" style="7" customWidth="1"/>
    <col min="4361" max="4608" width="11.5546875" style="7"/>
    <col min="4609" max="4609" width="31" style="7" customWidth="1"/>
    <col min="4610" max="4611" width="19.5546875" style="7" customWidth="1"/>
    <col min="4612" max="4612" width="20.5546875" style="7" customWidth="1"/>
    <col min="4613" max="4613" width="4.44140625" style="7" customWidth="1"/>
    <col min="4614" max="4616" width="19.5546875" style="7" customWidth="1"/>
    <col min="4617" max="4864" width="11.5546875" style="7"/>
    <col min="4865" max="4865" width="31" style="7" customWidth="1"/>
    <col min="4866" max="4867" width="19.5546875" style="7" customWidth="1"/>
    <col min="4868" max="4868" width="20.5546875" style="7" customWidth="1"/>
    <col min="4869" max="4869" width="4.44140625" style="7" customWidth="1"/>
    <col min="4870" max="4872" width="19.5546875" style="7" customWidth="1"/>
    <col min="4873" max="5120" width="11.5546875" style="7"/>
    <col min="5121" max="5121" width="31" style="7" customWidth="1"/>
    <col min="5122" max="5123" width="19.5546875" style="7" customWidth="1"/>
    <col min="5124" max="5124" width="20.5546875" style="7" customWidth="1"/>
    <col min="5125" max="5125" width="4.44140625" style="7" customWidth="1"/>
    <col min="5126" max="5128" width="19.5546875" style="7" customWidth="1"/>
    <col min="5129" max="5376" width="11.5546875" style="7"/>
    <col min="5377" max="5377" width="31" style="7" customWidth="1"/>
    <col min="5378" max="5379" width="19.5546875" style="7" customWidth="1"/>
    <col min="5380" max="5380" width="20.5546875" style="7" customWidth="1"/>
    <col min="5381" max="5381" width="4.44140625" style="7" customWidth="1"/>
    <col min="5382" max="5384" width="19.5546875" style="7" customWidth="1"/>
    <col min="5385" max="5632" width="11.5546875" style="7"/>
    <col min="5633" max="5633" width="31" style="7" customWidth="1"/>
    <col min="5634" max="5635" width="19.5546875" style="7" customWidth="1"/>
    <col min="5636" max="5636" width="20.5546875" style="7" customWidth="1"/>
    <col min="5637" max="5637" width="4.44140625" style="7" customWidth="1"/>
    <col min="5638" max="5640" width="19.5546875" style="7" customWidth="1"/>
    <col min="5641" max="5888" width="11.5546875" style="7"/>
    <col min="5889" max="5889" width="31" style="7" customWidth="1"/>
    <col min="5890" max="5891" width="19.5546875" style="7" customWidth="1"/>
    <col min="5892" max="5892" width="20.5546875" style="7" customWidth="1"/>
    <col min="5893" max="5893" width="4.44140625" style="7" customWidth="1"/>
    <col min="5894" max="5896" width="19.5546875" style="7" customWidth="1"/>
    <col min="5897" max="6144" width="11.5546875" style="7"/>
    <col min="6145" max="6145" width="31" style="7" customWidth="1"/>
    <col min="6146" max="6147" width="19.5546875" style="7" customWidth="1"/>
    <col min="6148" max="6148" width="20.5546875" style="7" customWidth="1"/>
    <col min="6149" max="6149" width="4.44140625" style="7" customWidth="1"/>
    <col min="6150" max="6152" width="19.5546875" style="7" customWidth="1"/>
    <col min="6153" max="6400" width="11.5546875" style="7"/>
    <col min="6401" max="6401" width="31" style="7" customWidth="1"/>
    <col min="6402" max="6403" width="19.5546875" style="7" customWidth="1"/>
    <col min="6404" max="6404" width="20.5546875" style="7" customWidth="1"/>
    <col min="6405" max="6405" width="4.44140625" style="7" customWidth="1"/>
    <col min="6406" max="6408" width="19.5546875" style="7" customWidth="1"/>
    <col min="6409" max="6656" width="11.5546875" style="7"/>
    <col min="6657" max="6657" width="31" style="7" customWidth="1"/>
    <col min="6658" max="6659" width="19.5546875" style="7" customWidth="1"/>
    <col min="6660" max="6660" width="20.5546875" style="7" customWidth="1"/>
    <col min="6661" max="6661" width="4.44140625" style="7" customWidth="1"/>
    <col min="6662" max="6664" width="19.5546875" style="7" customWidth="1"/>
    <col min="6665" max="6912" width="11.5546875" style="7"/>
    <col min="6913" max="6913" width="31" style="7" customWidth="1"/>
    <col min="6914" max="6915" width="19.5546875" style="7" customWidth="1"/>
    <col min="6916" max="6916" width="20.5546875" style="7" customWidth="1"/>
    <col min="6917" max="6917" width="4.44140625" style="7" customWidth="1"/>
    <col min="6918" max="6920" width="19.5546875" style="7" customWidth="1"/>
    <col min="6921" max="7168" width="11.5546875" style="7"/>
    <col min="7169" max="7169" width="31" style="7" customWidth="1"/>
    <col min="7170" max="7171" width="19.5546875" style="7" customWidth="1"/>
    <col min="7172" max="7172" width="20.5546875" style="7" customWidth="1"/>
    <col min="7173" max="7173" width="4.44140625" style="7" customWidth="1"/>
    <col min="7174" max="7176" width="19.5546875" style="7" customWidth="1"/>
    <col min="7177" max="7424" width="11.5546875" style="7"/>
    <col min="7425" max="7425" width="31" style="7" customWidth="1"/>
    <col min="7426" max="7427" width="19.5546875" style="7" customWidth="1"/>
    <col min="7428" max="7428" width="20.5546875" style="7" customWidth="1"/>
    <col min="7429" max="7429" width="4.44140625" style="7" customWidth="1"/>
    <col min="7430" max="7432" width="19.5546875" style="7" customWidth="1"/>
    <col min="7433" max="7680" width="11.5546875" style="7"/>
    <col min="7681" max="7681" width="31" style="7" customWidth="1"/>
    <col min="7682" max="7683" width="19.5546875" style="7" customWidth="1"/>
    <col min="7684" max="7684" width="20.5546875" style="7" customWidth="1"/>
    <col min="7685" max="7685" width="4.44140625" style="7" customWidth="1"/>
    <col min="7686" max="7688" width="19.5546875" style="7" customWidth="1"/>
    <col min="7689" max="7936" width="11.5546875" style="7"/>
    <col min="7937" max="7937" width="31" style="7" customWidth="1"/>
    <col min="7938" max="7939" width="19.5546875" style="7" customWidth="1"/>
    <col min="7940" max="7940" width="20.5546875" style="7" customWidth="1"/>
    <col min="7941" max="7941" width="4.44140625" style="7" customWidth="1"/>
    <col min="7942" max="7944" width="19.5546875" style="7" customWidth="1"/>
    <col min="7945" max="8192" width="11.5546875" style="7"/>
    <col min="8193" max="8193" width="31" style="7" customWidth="1"/>
    <col min="8194" max="8195" width="19.5546875" style="7" customWidth="1"/>
    <col min="8196" max="8196" width="20.5546875" style="7" customWidth="1"/>
    <col min="8197" max="8197" width="4.44140625" style="7" customWidth="1"/>
    <col min="8198" max="8200" width="19.5546875" style="7" customWidth="1"/>
    <col min="8201" max="8448" width="11.5546875" style="7"/>
    <col min="8449" max="8449" width="31" style="7" customWidth="1"/>
    <col min="8450" max="8451" width="19.5546875" style="7" customWidth="1"/>
    <col min="8452" max="8452" width="20.5546875" style="7" customWidth="1"/>
    <col min="8453" max="8453" width="4.44140625" style="7" customWidth="1"/>
    <col min="8454" max="8456" width="19.5546875" style="7" customWidth="1"/>
    <col min="8457" max="8704" width="11.5546875" style="7"/>
    <col min="8705" max="8705" width="31" style="7" customWidth="1"/>
    <col min="8706" max="8707" width="19.5546875" style="7" customWidth="1"/>
    <col min="8708" max="8708" width="20.5546875" style="7" customWidth="1"/>
    <col min="8709" max="8709" width="4.44140625" style="7" customWidth="1"/>
    <col min="8710" max="8712" width="19.5546875" style="7" customWidth="1"/>
    <col min="8713" max="8960" width="11.5546875" style="7"/>
    <col min="8961" max="8961" width="31" style="7" customWidth="1"/>
    <col min="8962" max="8963" width="19.5546875" style="7" customWidth="1"/>
    <col min="8964" max="8964" width="20.5546875" style="7" customWidth="1"/>
    <col min="8965" max="8965" width="4.44140625" style="7" customWidth="1"/>
    <col min="8966" max="8968" width="19.5546875" style="7" customWidth="1"/>
    <col min="8969" max="9216" width="11.5546875" style="7"/>
    <col min="9217" max="9217" width="31" style="7" customWidth="1"/>
    <col min="9218" max="9219" width="19.5546875" style="7" customWidth="1"/>
    <col min="9220" max="9220" width="20.5546875" style="7" customWidth="1"/>
    <col min="9221" max="9221" width="4.44140625" style="7" customWidth="1"/>
    <col min="9222" max="9224" width="19.5546875" style="7" customWidth="1"/>
    <col min="9225" max="9472" width="11.5546875" style="7"/>
    <col min="9473" max="9473" width="31" style="7" customWidth="1"/>
    <col min="9474" max="9475" width="19.5546875" style="7" customWidth="1"/>
    <col min="9476" max="9476" width="20.5546875" style="7" customWidth="1"/>
    <col min="9477" max="9477" width="4.44140625" style="7" customWidth="1"/>
    <col min="9478" max="9480" width="19.5546875" style="7" customWidth="1"/>
    <col min="9481" max="9728" width="11.5546875" style="7"/>
    <col min="9729" max="9729" width="31" style="7" customWidth="1"/>
    <col min="9730" max="9731" width="19.5546875" style="7" customWidth="1"/>
    <col min="9732" max="9732" width="20.5546875" style="7" customWidth="1"/>
    <col min="9733" max="9733" width="4.44140625" style="7" customWidth="1"/>
    <col min="9734" max="9736" width="19.5546875" style="7" customWidth="1"/>
    <col min="9737" max="9984" width="11.5546875" style="7"/>
    <col min="9985" max="9985" width="31" style="7" customWidth="1"/>
    <col min="9986" max="9987" width="19.5546875" style="7" customWidth="1"/>
    <col min="9988" max="9988" width="20.5546875" style="7" customWidth="1"/>
    <col min="9989" max="9989" width="4.44140625" style="7" customWidth="1"/>
    <col min="9990" max="9992" width="19.5546875" style="7" customWidth="1"/>
    <col min="9993" max="10240" width="11.5546875" style="7"/>
    <col min="10241" max="10241" width="31" style="7" customWidth="1"/>
    <col min="10242" max="10243" width="19.5546875" style="7" customWidth="1"/>
    <col min="10244" max="10244" width="20.5546875" style="7" customWidth="1"/>
    <col min="10245" max="10245" width="4.44140625" style="7" customWidth="1"/>
    <col min="10246" max="10248" width="19.5546875" style="7" customWidth="1"/>
    <col min="10249" max="10496" width="11.5546875" style="7"/>
    <col min="10497" max="10497" width="31" style="7" customWidth="1"/>
    <col min="10498" max="10499" width="19.5546875" style="7" customWidth="1"/>
    <col min="10500" max="10500" width="20.5546875" style="7" customWidth="1"/>
    <col min="10501" max="10501" width="4.44140625" style="7" customWidth="1"/>
    <col min="10502" max="10504" width="19.5546875" style="7" customWidth="1"/>
    <col min="10505" max="10752" width="11.5546875" style="7"/>
    <col min="10753" max="10753" width="31" style="7" customWidth="1"/>
    <col min="10754" max="10755" width="19.5546875" style="7" customWidth="1"/>
    <col min="10756" max="10756" width="20.5546875" style="7" customWidth="1"/>
    <col min="10757" max="10757" width="4.44140625" style="7" customWidth="1"/>
    <col min="10758" max="10760" width="19.5546875" style="7" customWidth="1"/>
    <col min="10761" max="11008" width="11.5546875" style="7"/>
    <col min="11009" max="11009" width="31" style="7" customWidth="1"/>
    <col min="11010" max="11011" width="19.5546875" style="7" customWidth="1"/>
    <col min="11012" max="11012" width="20.5546875" style="7" customWidth="1"/>
    <col min="11013" max="11013" width="4.44140625" style="7" customWidth="1"/>
    <col min="11014" max="11016" width="19.5546875" style="7" customWidth="1"/>
    <col min="11017" max="11264" width="11.5546875" style="7"/>
    <col min="11265" max="11265" width="31" style="7" customWidth="1"/>
    <col min="11266" max="11267" width="19.5546875" style="7" customWidth="1"/>
    <col min="11268" max="11268" width="20.5546875" style="7" customWidth="1"/>
    <col min="11269" max="11269" width="4.44140625" style="7" customWidth="1"/>
    <col min="11270" max="11272" width="19.5546875" style="7" customWidth="1"/>
    <col min="11273" max="11520" width="11.5546875" style="7"/>
    <col min="11521" max="11521" width="31" style="7" customWidth="1"/>
    <col min="11522" max="11523" width="19.5546875" style="7" customWidth="1"/>
    <col min="11524" max="11524" width="20.5546875" style="7" customWidth="1"/>
    <col min="11525" max="11525" width="4.44140625" style="7" customWidth="1"/>
    <col min="11526" max="11528" width="19.5546875" style="7" customWidth="1"/>
    <col min="11529" max="11776" width="11.5546875" style="7"/>
    <col min="11777" max="11777" width="31" style="7" customWidth="1"/>
    <col min="11778" max="11779" width="19.5546875" style="7" customWidth="1"/>
    <col min="11780" max="11780" width="20.5546875" style="7" customWidth="1"/>
    <col min="11781" max="11781" width="4.44140625" style="7" customWidth="1"/>
    <col min="11782" max="11784" width="19.5546875" style="7" customWidth="1"/>
    <col min="11785" max="12032" width="11.5546875" style="7"/>
    <col min="12033" max="12033" width="31" style="7" customWidth="1"/>
    <col min="12034" max="12035" width="19.5546875" style="7" customWidth="1"/>
    <col min="12036" max="12036" width="20.5546875" style="7" customWidth="1"/>
    <col min="12037" max="12037" width="4.44140625" style="7" customWidth="1"/>
    <col min="12038" max="12040" width="19.5546875" style="7" customWidth="1"/>
    <col min="12041" max="12288" width="11.5546875" style="7"/>
    <col min="12289" max="12289" width="31" style="7" customWidth="1"/>
    <col min="12290" max="12291" width="19.5546875" style="7" customWidth="1"/>
    <col min="12292" max="12292" width="20.5546875" style="7" customWidth="1"/>
    <col min="12293" max="12293" width="4.44140625" style="7" customWidth="1"/>
    <col min="12294" max="12296" width="19.5546875" style="7" customWidth="1"/>
    <col min="12297" max="12544" width="11.5546875" style="7"/>
    <col min="12545" max="12545" width="31" style="7" customWidth="1"/>
    <col min="12546" max="12547" width="19.5546875" style="7" customWidth="1"/>
    <col min="12548" max="12548" width="20.5546875" style="7" customWidth="1"/>
    <col min="12549" max="12549" width="4.44140625" style="7" customWidth="1"/>
    <col min="12550" max="12552" width="19.5546875" style="7" customWidth="1"/>
    <col min="12553" max="12800" width="11.5546875" style="7"/>
    <col min="12801" max="12801" width="31" style="7" customWidth="1"/>
    <col min="12802" max="12803" width="19.5546875" style="7" customWidth="1"/>
    <col min="12804" max="12804" width="20.5546875" style="7" customWidth="1"/>
    <col min="12805" max="12805" width="4.44140625" style="7" customWidth="1"/>
    <col min="12806" max="12808" width="19.5546875" style="7" customWidth="1"/>
    <col min="12809" max="13056" width="11.5546875" style="7"/>
    <col min="13057" max="13057" width="31" style="7" customWidth="1"/>
    <col min="13058" max="13059" width="19.5546875" style="7" customWidth="1"/>
    <col min="13060" max="13060" width="20.5546875" style="7" customWidth="1"/>
    <col min="13061" max="13061" width="4.44140625" style="7" customWidth="1"/>
    <col min="13062" max="13064" width="19.5546875" style="7" customWidth="1"/>
    <col min="13065" max="13312" width="11.5546875" style="7"/>
    <col min="13313" max="13313" width="31" style="7" customWidth="1"/>
    <col min="13314" max="13315" width="19.5546875" style="7" customWidth="1"/>
    <col min="13316" max="13316" width="20.5546875" style="7" customWidth="1"/>
    <col min="13317" max="13317" width="4.44140625" style="7" customWidth="1"/>
    <col min="13318" max="13320" width="19.5546875" style="7" customWidth="1"/>
    <col min="13321" max="13568" width="11.5546875" style="7"/>
    <col min="13569" max="13569" width="31" style="7" customWidth="1"/>
    <col min="13570" max="13571" width="19.5546875" style="7" customWidth="1"/>
    <col min="13572" max="13572" width="20.5546875" style="7" customWidth="1"/>
    <col min="13573" max="13573" width="4.44140625" style="7" customWidth="1"/>
    <col min="13574" max="13576" width="19.5546875" style="7" customWidth="1"/>
    <col min="13577" max="13824" width="11.5546875" style="7"/>
    <col min="13825" max="13825" width="31" style="7" customWidth="1"/>
    <col min="13826" max="13827" width="19.5546875" style="7" customWidth="1"/>
    <col min="13828" max="13828" width="20.5546875" style="7" customWidth="1"/>
    <col min="13829" max="13829" width="4.44140625" style="7" customWidth="1"/>
    <col min="13830" max="13832" width="19.5546875" style="7" customWidth="1"/>
    <col min="13833" max="14080" width="11.5546875" style="7"/>
    <col min="14081" max="14081" width="31" style="7" customWidth="1"/>
    <col min="14082" max="14083" width="19.5546875" style="7" customWidth="1"/>
    <col min="14084" max="14084" width="20.5546875" style="7" customWidth="1"/>
    <col min="14085" max="14085" width="4.44140625" style="7" customWidth="1"/>
    <col min="14086" max="14088" width="19.5546875" style="7" customWidth="1"/>
    <col min="14089" max="14336" width="11.5546875" style="7"/>
    <col min="14337" max="14337" width="31" style="7" customWidth="1"/>
    <col min="14338" max="14339" width="19.5546875" style="7" customWidth="1"/>
    <col min="14340" max="14340" width="20.5546875" style="7" customWidth="1"/>
    <col min="14341" max="14341" width="4.44140625" style="7" customWidth="1"/>
    <col min="14342" max="14344" width="19.5546875" style="7" customWidth="1"/>
    <col min="14345" max="14592" width="11.5546875" style="7"/>
    <col min="14593" max="14593" width="31" style="7" customWidth="1"/>
    <col min="14594" max="14595" width="19.5546875" style="7" customWidth="1"/>
    <col min="14596" max="14596" width="20.5546875" style="7" customWidth="1"/>
    <col min="14597" max="14597" width="4.44140625" style="7" customWidth="1"/>
    <col min="14598" max="14600" width="19.5546875" style="7" customWidth="1"/>
    <col min="14601" max="14848" width="11.5546875" style="7"/>
    <col min="14849" max="14849" width="31" style="7" customWidth="1"/>
    <col min="14850" max="14851" width="19.5546875" style="7" customWidth="1"/>
    <col min="14852" max="14852" width="20.5546875" style="7" customWidth="1"/>
    <col min="14853" max="14853" width="4.44140625" style="7" customWidth="1"/>
    <col min="14854" max="14856" width="19.5546875" style="7" customWidth="1"/>
    <col min="14857" max="15104" width="11.5546875" style="7"/>
    <col min="15105" max="15105" width="31" style="7" customWidth="1"/>
    <col min="15106" max="15107" width="19.5546875" style="7" customWidth="1"/>
    <col min="15108" max="15108" width="20.5546875" style="7" customWidth="1"/>
    <col min="15109" max="15109" width="4.44140625" style="7" customWidth="1"/>
    <col min="15110" max="15112" width="19.5546875" style="7" customWidth="1"/>
    <col min="15113" max="15360" width="11.5546875" style="7"/>
    <col min="15361" max="15361" width="31" style="7" customWidth="1"/>
    <col min="15362" max="15363" width="19.5546875" style="7" customWidth="1"/>
    <col min="15364" max="15364" width="20.5546875" style="7" customWidth="1"/>
    <col min="15365" max="15365" width="4.44140625" style="7" customWidth="1"/>
    <col min="15366" max="15368" width="19.5546875" style="7" customWidth="1"/>
    <col min="15369" max="15616" width="11.5546875" style="7"/>
    <col min="15617" max="15617" width="31" style="7" customWidth="1"/>
    <col min="15618" max="15619" width="19.5546875" style="7" customWidth="1"/>
    <col min="15620" max="15620" width="20.5546875" style="7" customWidth="1"/>
    <col min="15621" max="15621" width="4.44140625" style="7" customWidth="1"/>
    <col min="15622" max="15624" width="19.5546875" style="7" customWidth="1"/>
    <col min="15625" max="15872" width="11.5546875" style="7"/>
    <col min="15873" max="15873" width="31" style="7" customWidth="1"/>
    <col min="15874" max="15875" width="19.5546875" style="7" customWidth="1"/>
    <col min="15876" max="15876" width="20.5546875" style="7" customWidth="1"/>
    <col min="15877" max="15877" width="4.44140625" style="7" customWidth="1"/>
    <col min="15878" max="15880" width="19.5546875" style="7" customWidth="1"/>
    <col min="15881" max="16128" width="11.5546875" style="7"/>
    <col min="16129" max="16129" width="31" style="7" customWidth="1"/>
    <col min="16130" max="16131" width="19.5546875" style="7" customWidth="1"/>
    <col min="16132" max="16132" width="20.5546875" style="7" customWidth="1"/>
    <col min="16133" max="16133" width="4.44140625" style="7" customWidth="1"/>
    <col min="16134" max="16136" width="19.5546875" style="7" customWidth="1"/>
    <col min="16137" max="16384" width="11.5546875" style="7"/>
  </cols>
  <sheetData>
    <row r="1" spans="1:13" s="99" customFormat="1" ht="27.75" customHeight="1">
      <c r="A1" s="1203" t="s">
        <v>1065</v>
      </c>
      <c r="B1" s="371"/>
      <c r="C1" s="371"/>
      <c r="D1" s="371"/>
      <c r="E1" s="371"/>
      <c r="F1" s="371"/>
      <c r="G1" s="371"/>
      <c r="H1" s="371"/>
    </row>
    <row r="2" spans="1:13" s="1133" customFormat="1" ht="34.5" customHeight="1">
      <c r="A2" s="372" t="s">
        <v>1021</v>
      </c>
      <c r="B2" s="372"/>
      <c r="C2" s="372"/>
      <c r="D2" s="372"/>
      <c r="E2" s="372"/>
      <c r="F2" s="372"/>
      <c r="G2" s="372"/>
      <c r="H2" s="372"/>
    </row>
    <row r="3" spans="1:13" s="245" customFormat="1" ht="28.5" customHeight="1">
      <c r="A3" s="100">
        <v>45169</v>
      </c>
      <c r="B3" s="100"/>
      <c r="C3" s="100"/>
      <c r="D3" s="100"/>
      <c r="E3" s="100"/>
      <c r="F3" s="100"/>
      <c r="G3" s="100"/>
      <c r="H3" s="100"/>
    </row>
    <row r="4" spans="1:13" s="76" customFormat="1" ht="6" customHeight="1" thickBot="1"/>
    <row r="5" spans="1:13" s="1135" customFormat="1" ht="35.1" customHeight="1">
      <c r="A5" s="391" t="s">
        <v>64</v>
      </c>
      <c r="B5" s="542" t="s">
        <v>1022</v>
      </c>
      <c r="C5" s="542"/>
      <c r="D5" s="542"/>
      <c r="E5" s="702"/>
      <c r="F5" s="542" t="s">
        <v>1023</v>
      </c>
      <c r="G5" s="542"/>
      <c r="H5" s="542"/>
      <c r="I5" s="1134"/>
      <c r="J5" s="1134"/>
      <c r="K5" s="1134"/>
      <c r="L5" s="1134"/>
    </row>
    <row r="6" spans="1:13" s="1135" customFormat="1" ht="54.9" customHeight="1">
      <c r="A6" s="547"/>
      <c r="B6" s="545" t="s">
        <v>1024</v>
      </c>
      <c r="C6" s="545" t="s">
        <v>1025</v>
      </c>
      <c r="D6" s="545" t="s">
        <v>1026</v>
      </c>
      <c r="E6" s="704"/>
      <c r="F6" s="545" t="s">
        <v>1027</v>
      </c>
      <c r="G6" s="545" t="s">
        <v>1028</v>
      </c>
      <c r="H6" s="1136" t="s">
        <v>1029</v>
      </c>
      <c r="I6" s="1134"/>
      <c r="J6" s="1134"/>
      <c r="K6" s="1134"/>
      <c r="L6" s="1134"/>
    </row>
    <row r="7" spans="1:13" s="1135" customFormat="1" ht="12" customHeight="1">
      <c r="A7" s="1137"/>
      <c r="B7" s="657"/>
      <c r="C7" s="657"/>
      <c r="D7" s="657"/>
      <c r="E7" s="657"/>
      <c r="F7" s="657"/>
      <c r="G7" s="657"/>
      <c r="H7" s="1138"/>
      <c r="I7" s="1134"/>
      <c r="J7" s="1134"/>
      <c r="K7" s="1134"/>
      <c r="L7" s="1134"/>
    </row>
    <row r="8" spans="1:13" s="21" customFormat="1" ht="20.100000000000001" customHeight="1">
      <c r="A8" s="1139" t="s">
        <v>28</v>
      </c>
      <c r="B8" s="636">
        <v>407363.81495999999</v>
      </c>
      <c r="C8" s="636">
        <v>1751198.85146</v>
      </c>
      <c r="D8" s="1140">
        <v>23.26</v>
      </c>
      <c r="E8" s="1140"/>
      <c r="F8" s="636">
        <v>18009.379710000001</v>
      </c>
      <c r="G8" s="636">
        <v>14758.010279999999</v>
      </c>
      <c r="H8" s="1140">
        <v>122.03</v>
      </c>
      <c r="L8" s="646"/>
      <c r="M8" s="646"/>
    </row>
    <row r="9" spans="1:13" s="21" customFormat="1" ht="20.100000000000001" customHeight="1">
      <c r="A9" s="1139" t="s">
        <v>29</v>
      </c>
      <c r="B9" s="636">
        <v>738127.14962000004</v>
      </c>
      <c r="C9" s="636">
        <v>2692880.2815700001</v>
      </c>
      <c r="D9" s="1140">
        <v>27.41</v>
      </c>
      <c r="E9" s="1140"/>
      <c r="F9" s="636">
        <v>7069.0031799999997</v>
      </c>
      <c r="G9" s="636">
        <v>6140.4802099999997</v>
      </c>
      <c r="H9" s="1140">
        <v>115.12</v>
      </c>
      <c r="L9" s="646"/>
      <c r="M9" s="646"/>
    </row>
    <row r="10" spans="1:13" s="21" customFormat="1" ht="20.100000000000001" customHeight="1">
      <c r="A10" s="1139" t="s">
        <v>30</v>
      </c>
      <c r="B10" s="636">
        <v>264842.70915999997</v>
      </c>
      <c r="C10" s="636">
        <v>1615259.89573</v>
      </c>
      <c r="D10" s="1140">
        <v>16.399999999999999</v>
      </c>
      <c r="E10" s="1140"/>
      <c r="F10" s="636">
        <v>4797.6525000000001</v>
      </c>
      <c r="G10" s="636">
        <v>3624.9694699999995</v>
      </c>
      <c r="H10" s="1140">
        <v>132.35</v>
      </c>
      <c r="L10" s="646"/>
      <c r="M10" s="646"/>
    </row>
    <row r="11" spans="1:13" s="21" customFormat="1" ht="20.100000000000001" customHeight="1">
      <c r="A11" s="1139" t="s">
        <v>31</v>
      </c>
      <c r="B11" s="636">
        <v>189923.51415</v>
      </c>
      <c r="C11" s="636">
        <v>409875.11949000001</v>
      </c>
      <c r="D11" s="1140">
        <v>46.34</v>
      </c>
      <c r="E11" s="1140"/>
      <c r="F11" s="636">
        <v>613.24949000000004</v>
      </c>
      <c r="G11" s="636">
        <v>4.3271699999999997</v>
      </c>
      <c r="H11" s="1140">
        <v>14172.07</v>
      </c>
      <c r="L11" s="646"/>
      <c r="M11" s="646"/>
    </row>
    <row r="12" spans="1:13" s="21" customFormat="1" ht="20.100000000000001" customHeight="1">
      <c r="A12" s="1139" t="s">
        <v>32</v>
      </c>
      <c r="B12" s="636">
        <v>66623.498899999991</v>
      </c>
      <c r="C12" s="636">
        <v>299418.35967000003</v>
      </c>
      <c r="D12" s="1140">
        <v>22.25</v>
      </c>
      <c r="E12" s="1140"/>
      <c r="F12" s="636">
        <v>5730.9178200000006</v>
      </c>
      <c r="G12" s="636">
        <v>4766.3684599999997</v>
      </c>
      <c r="H12" s="1140">
        <v>120.24000000000001</v>
      </c>
      <c r="L12" s="646"/>
      <c r="M12" s="646"/>
    </row>
    <row r="13" spans="1:13" s="21" customFormat="1" ht="20.100000000000001" customHeight="1">
      <c r="A13" s="1139" t="s">
        <v>33</v>
      </c>
      <c r="B13" s="636">
        <v>290674.87306000001</v>
      </c>
      <c r="C13" s="636">
        <v>1303848.49847</v>
      </c>
      <c r="D13" s="1140">
        <v>22.29</v>
      </c>
      <c r="E13" s="1140"/>
      <c r="F13" s="636">
        <v>14786.336880000001</v>
      </c>
      <c r="G13" s="636">
        <v>10803.66302</v>
      </c>
      <c r="H13" s="1140">
        <v>136.86000000000001</v>
      </c>
      <c r="L13" s="646"/>
      <c r="M13" s="646"/>
    </row>
    <row r="14" spans="1:13" s="21" customFormat="1" ht="20.100000000000001" customHeight="1">
      <c r="A14" s="1139" t="s">
        <v>34</v>
      </c>
      <c r="B14" s="636">
        <v>37496.956610000001</v>
      </c>
      <c r="C14" s="636">
        <v>322242.38779000001</v>
      </c>
      <c r="D14" s="1140">
        <v>11.64</v>
      </c>
      <c r="E14" s="1140"/>
      <c r="F14" s="636">
        <v>11326.2572</v>
      </c>
      <c r="G14" s="636">
        <v>29720.638989999999</v>
      </c>
      <c r="H14" s="1140">
        <v>38.11</v>
      </c>
      <c r="L14" s="646"/>
      <c r="M14" s="646"/>
    </row>
    <row r="15" spans="1:13" s="21" customFormat="1" ht="20.100000000000001" customHeight="1">
      <c r="A15" s="1139" t="s">
        <v>35</v>
      </c>
      <c r="B15" s="636">
        <v>91884.095099999991</v>
      </c>
      <c r="C15" s="636">
        <v>393926.42807999998</v>
      </c>
      <c r="D15" s="1140">
        <v>23.330000000000002</v>
      </c>
      <c r="E15" s="1140"/>
      <c r="F15" s="636">
        <v>1512.70162</v>
      </c>
      <c r="G15" s="636">
        <v>2195.3592400000002</v>
      </c>
      <c r="H15" s="1140">
        <v>68.900000000000006</v>
      </c>
      <c r="L15" s="646"/>
      <c r="M15" s="646"/>
    </row>
    <row r="16" spans="1:13" s="21" customFormat="1" ht="20.100000000000001" customHeight="1">
      <c r="A16" s="1139" t="s">
        <v>36</v>
      </c>
      <c r="B16" s="636">
        <v>104864.13531999999</v>
      </c>
      <c r="C16" s="636">
        <v>488761.76617000002</v>
      </c>
      <c r="D16" s="1140">
        <v>21.46</v>
      </c>
      <c r="E16" s="1140"/>
      <c r="F16" s="636">
        <v>5543.0258300000005</v>
      </c>
      <c r="G16" s="636">
        <v>3843.8965899999998</v>
      </c>
      <c r="H16" s="1140">
        <v>144.20000000000002</v>
      </c>
      <c r="L16" s="646"/>
      <c r="M16" s="646"/>
    </row>
    <row r="17" spans="1:13" s="1142" customFormat="1" ht="24.75" customHeight="1" thickBot="1">
      <c r="A17" s="90" t="s">
        <v>37</v>
      </c>
      <c r="B17" s="786">
        <v>2191800.74688</v>
      </c>
      <c r="C17" s="786">
        <v>9277411.5884300005</v>
      </c>
      <c r="D17" s="1141">
        <v>23.625132139372017</v>
      </c>
      <c r="E17" s="786"/>
      <c r="F17" s="786">
        <v>69388.52423000001</v>
      </c>
      <c r="G17" s="786">
        <v>75857.713430000003</v>
      </c>
      <c r="H17" s="1141">
        <v>91.471942789351758</v>
      </c>
      <c r="I17" s="93"/>
      <c r="J17" s="93"/>
      <c r="K17" s="93"/>
      <c r="L17" s="646"/>
      <c r="M17" s="646"/>
    </row>
    <row r="18" spans="1:13" s="76" customFormat="1">
      <c r="A18" s="93"/>
      <c r="B18" s="1143"/>
      <c r="C18" s="1143"/>
      <c r="D18" s="1143"/>
      <c r="E18" s="1143"/>
      <c r="F18" s="1143"/>
      <c r="G18" s="1143"/>
      <c r="H18" s="1143"/>
      <c r="I18" s="429"/>
      <c r="J18" s="429"/>
      <c r="K18" s="429"/>
      <c r="L18" s="429"/>
    </row>
    <row r="19" spans="1:13" s="1145" customFormat="1">
      <c r="A19" s="139" t="s">
        <v>1030</v>
      </c>
      <c r="B19" s="139"/>
      <c r="C19" s="139"/>
      <c r="D19" s="139"/>
      <c r="E19" s="139"/>
      <c r="F19" s="139"/>
      <c r="G19" s="139"/>
      <c r="H19" s="139"/>
      <c r="I19" s="1144"/>
      <c r="J19" s="1144"/>
      <c r="K19" s="1144"/>
      <c r="L19" s="1144"/>
    </row>
    <row r="20" spans="1:13" s="76" customFormat="1">
      <c r="A20" s="238" t="s">
        <v>69</v>
      </c>
      <c r="B20" s="21"/>
      <c r="C20" s="21"/>
      <c r="D20" s="21"/>
      <c r="E20" s="21"/>
      <c r="F20" s="21"/>
      <c r="G20" s="21"/>
      <c r="H20" s="21"/>
    </row>
    <row r="21" spans="1:13">
      <c r="A21" s="15"/>
      <c r="B21" s="15"/>
      <c r="C21" s="15"/>
      <c r="D21" s="15"/>
      <c r="E21" s="15"/>
      <c r="F21" s="15"/>
      <c r="G21" s="15"/>
      <c r="H21" s="15"/>
    </row>
    <row r="22" spans="1:13">
      <c r="A22" s="15"/>
      <c r="B22" s="15"/>
      <c r="C22" s="15"/>
      <c r="D22" s="15"/>
      <c r="E22" s="15"/>
      <c r="F22" s="15"/>
      <c r="G22" s="15"/>
      <c r="H22" s="15"/>
    </row>
    <row r="23" spans="1:13">
      <c r="A23" s="25"/>
      <c r="B23" s="25"/>
      <c r="C23" s="25"/>
      <c r="D23" s="25"/>
      <c r="E23" s="25"/>
      <c r="F23" s="25"/>
      <c r="G23" s="25"/>
      <c r="H23" s="25"/>
    </row>
  </sheetData>
  <mergeCells count="3">
    <mergeCell ref="A5:A6"/>
    <mergeCell ref="B5:D5"/>
    <mergeCell ref="F5:H5"/>
  </mergeCells>
  <hyperlinks>
    <hyperlink ref="A1" location="Índice!A1" display="Volver al Índice" xr:uid="{94F572F9-C92E-41E9-926B-FB625B134B57}"/>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0634C-C876-45CA-9662-98190F200EBE}">
  <dimension ref="A1:L86"/>
  <sheetViews>
    <sheetView showGridLines="0" zoomScaleNormal="100" workbookViewId="0"/>
  </sheetViews>
  <sheetFormatPr baseColWidth="10" defaultColWidth="11.44140625" defaultRowHeight="13.2"/>
  <cols>
    <col min="1" max="1" width="34.109375" style="7" customWidth="1"/>
    <col min="2" max="6" width="19.44140625" style="7" customWidth="1"/>
    <col min="7" max="7" width="24" style="7" bestFit="1" customWidth="1"/>
    <col min="8" max="8" width="12" style="7" customWidth="1"/>
    <col min="9" max="256" width="11.44140625" style="7"/>
    <col min="257" max="257" width="34.109375" style="7" customWidth="1"/>
    <col min="258" max="262" width="19.44140625" style="7" customWidth="1"/>
    <col min="263" max="263" width="24" style="7" bestFit="1" customWidth="1"/>
    <col min="264" max="264" width="12" style="7" customWidth="1"/>
    <col min="265" max="512" width="11.44140625" style="7"/>
    <col min="513" max="513" width="34.109375" style="7" customWidth="1"/>
    <col min="514" max="518" width="19.44140625" style="7" customWidth="1"/>
    <col min="519" max="519" width="24" style="7" bestFit="1" customWidth="1"/>
    <col min="520" max="520" width="12" style="7" customWidth="1"/>
    <col min="521" max="768" width="11.44140625" style="7"/>
    <col min="769" max="769" width="34.109375" style="7" customWidth="1"/>
    <col min="770" max="774" width="19.44140625" style="7" customWidth="1"/>
    <col min="775" max="775" width="24" style="7" bestFit="1" customWidth="1"/>
    <col min="776" max="776" width="12" style="7" customWidth="1"/>
    <col min="777" max="1024" width="11.44140625" style="7"/>
    <col min="1025" max="1025" width="34.109375" style="7" customWidth="1"/>
    <col min="1026" max="1030" width="19.44140625" style="7" customWidth="1"/>
    <col min="1031" max="1031" width="24" style="7" bestFit="1" customWidth="1"/>
    <col min="1032" max="1032" width="12" style="7" customWidth="1"/>
    <col min="1033" max="1280" width="11.44140625" style="7"/>
    <col min="1281" max="1281" width="34.109375" style="7" customWidth="1"/>
    <col min="1282" max="1286" width="19.44140625" style="7" customWidth="1"/>
    <col min="1287" max="1287" width="24" style="7" bestFit="1" customWidth="1"/>
    <col min="1288" max="1288" width="12" style="7" customWidth="1"/>
    <col min="1289" max="1536" width="11.44140625" style="7"/>
    <col min="1537" max="1537" width="34.109375" style="7" customWidth="1"/>
    <col min="1538" max="1542" width="19.44140625" style="7" customWidth="1"/>
    <col min="1543" max="1543" width="24" style="7" bestFit="1" customWidth="1"/>
    <col min="1544" max="1544" width="12" style="7" customWidth="1"/>
    <col min="1545" max="1792" width="11.44140625" style="7"/>
    <col min="1793" max="1793" width="34.109375" style="7" customWidth="1"/>
    <col min="1794" max="1798" width="19.44140625" style="7" customWidth="1"/>
    <col min="1799" max="1799" width="24" style="7" bestFit="1" customWidth="1"/>
    <col min="1800" max="1800" width="12" style="7" customWidth="1"/>
    <col min="1801" max="2048" width="11.44140625" style="7"/>
    <col min="2049" max="2049" width="34.109375" style="7" customWidth="1"/>
    <col min="2050" max="2054" width="19.44140625" style="7" customWidth="1"/>
    <col min="2055" max="2055" width="24" style="7" bestFit="1" customWidth="1"/>
    <col min="2056" max="2056" width="12" style="7" customWidth="1"/>
    <col min="2057" max="2304" width="11.44140625" style="7"/>
    <col min="2305" max="2305" width="34.109375" style="7" customWidth="1"/>
    <col min="2306" max="2310" width="19.44140625" style="7" customWidth="1"/>
    <col min="2311" max="2311" width="24" style="7" bestFit="1" customWidth="1"/>
    <col min="2312" max="2312" width="12" style="7" customWidth="1"/>
    <col min="2313" max="2560" width="11.44140625" style="7"/>
    <col min="2561" max="2561" width="34.109375" style="7" customWidth="1"/>
    <col min="2562" max="2566" width="19.44140625" style="7" customWidth="1"/>
    <col min="2567" max="2567" width="24" style="7" bestFit="1" customWidth="1"/>
    <col min="2568" max="2568" width="12" style="7" customWidth="1"/>
    <col min="2569" max="2816" width="11.44140625" style="7"/>
    <col min="2817" max="2817" width="34.109375" style="7" customWidth="1"/>
    <col min="2818" max="2822" width="19.44140625" style="7" customWidth="1"/>
    <col min="2823" max="2823" width="24" style="7" bestFit="1" customWidth="1"/>
    <col min="2824" max="2824" width="12" style="7" customWidth="1"/>
    <col min="2825" max="3072" width="11.44140625" style="7"/>
    <col min="3073" max="3073" width="34.109375" style="7" customWidth="1"/>
    <col min="3074" max="3078" width="19.44140625" style="7" customWidth="1"/>
    <col min="3079" max="3079" width="24" style="7" bestFit="1" customWidth="1"/>
    <col min="3080" max="3080" width="12" style="7" customWidth="1"/>
    <col min="3081" max="3328" width="11.44140625" style="7"/>
    <col min="3329" max="3329" width="34.109375" style="7" customWidth="1"/>
    <col min="3330" max="3334" width="19.44140625" style="7" customWidth="1"/>
    <col min="3335" max="3335" width="24" style="7" bestFit="1" customWidth="1"/>
    <col min="3336" max="3336" width="12" style="7" customWidth="1"/>
    <col min="3337" max="3584" width="11.44140625" style="7"/>
    <col min="3585" max="3585" width="34.109375" style="7" customWidth="1"/>
    <col min="3586" max="3590" width="19.44140625" style="7" customWidth="1"/>
    <col min="3591" max="3591" width="24" style="7" bestFit="1" customWidth="1"/>
    <col min="3592" max="3592" width="12" style="7" customWidth="1"/>
    <col min="3593" max="3840" width="11.44140625" style="7"/>
    <col min="3841" max="3841" width="34.109375" style="7" customWidth="1"/>
    <col min="3842" max="3846" width="19.44140625" style="7" customWidth="1"/>
    <col min="3847" max="3847" width="24" style="7" bestFit="1" customWidth="1"/>
    <col min="3848" max="3848" width="12" style="7" customWidth="1"/>
    <col min="3849" max="4096" width="11.44140625" style="7"/>
    <col min="4097" max="4097" width="34.109375" style="7" customWidth="1"/>
    <col min="4098" max="4102" width="19.44140625" style="7" customWidth="1"/>
    <col min="4103" max="4103" width="24" style="7" bestFit="1" customWidth="1"/>
    <col min="4104" max="4104" width="12" style="7" customWidth="1"/>
    <col min="4105" max="4352" width="11.44140625" style="7"/>
    <col min="4353" max="4353" width="34.109375" style="7" customWidth="1"/>
    <col min="4354" max="4358" width="19.44140625" style="7" customWidth="1"/>
    <col min="4359" max="4359" width="24" style="7" bestFit="1" customWidth="1"/>
    <col min="4360" max="4360" width="12" style="7" customWidth="1"/>
    <col min="4361" max="4608" width="11.44140625" style="7"/>
    <col min="4609" max="4609" width="34.109375" style="7" customWidth="1"/>
    <col min="4610" max="4614" width="19.44140625" style="7" customWidth="1"/>
    <col min="4615" max="4615" width="24" style="7" bestFit="1" customWidth="1"/>
    <col min="4616" max="4616" width="12" style="7" customWidth="1"/>
    <col min="4617" max="4864" width="11.44140625" style="7"/>
    <col min="4865" max="4865" width="34.109375" style="7" customWidth="1"/>
    <col min="4866" max="4870" width="19.44140625" style="7" customWidth="1"/>
    <col min="4871" max="4871" width="24" style="7" bestFit="1" customWidth="1"/>
    <col min="4872" max="4872" width="12" style="7" customWidth="1"/>
    <col min="4873" max="5120" width="11.44140625" style="7"/>
    <col min="5121" max="5121" width="34.109375" style="7" customWidth="1"/>
    <col min="5122" max="5126" width="19.44140625" style="7" customWidth="1"/>
    <col min="5127" max="5127" width="24" style="7" bestFit="1" customWidth="1"/>
    <col min="5128" max="5128" width="12" style="7" customWidth="1"/>
    <col min="5129" max="5376" width="11.44140625" style="7"/>
    <col min="5377" max="5377" width="34.109375" style="7" customWidth="1"/>
    <col min="5378" max="5382" width="19.44140625" style="7" customWidth="1"/>
    <col min="5383" max="5383" width="24" style="7" bestFit="1" customWidth="1"/>
    <col min="5384" max="5384" width="12" style="7" customWidth="1"/>
    <col min="5385" max="5632" width="11.44140625" style="7"/>
    <col min="5633" max="5633" width="34.109375" style="7" customWidth="1"/>
    <col min="5634" max="5638" width="19.44140625" style="7" customWidth="1"/>
    <col min="5639" max="5639" width="24" style="7" bestFit="1" customWidth="1"/>
    <col min="5640" max="5640" width="12" style="7" customWidth="1"/>
    <col min="5641" max="5888" width="11.44140625" style="7"/>
    <col min="5889" max="5889" width="34.109375" style="7" customWidth="1"/>
    <col min="5890" max="5894" width="19.44140625" style="7" customWidth="1"/>
    <col min="5895" max="5895" width="24" style="7" bestFit="1" customWidth="1"/>
    <col min="5896" max="5896" width="12" style="7" customWidth="1"/>
    <col min="5897" max="6144" width="11.44140625" style="7"/>
    <col min="6145" max="6145" width="34.109375" style="7" customWidth="1"/>
    <col min="6146" max="6150" width="19.44140625" style="7" customWidth="1"/>
    <col min="6151" max="6151" width="24" style="7" bestFit="1" customWidth="1"/>
    <col min="6152" max="6152" width="12" style="7" customWidth="1"/>
    <col min="6153" max="6400" width="11.44140625" style="7"/>
    <col min="6401" max="6401" width="34.109375" style="7" customWidth="1"/>
    <col min="6402" max="6406" width="19.44140625" style="7" customWidth="1"/>
    <col min="6407" max="6407" width="24" style="7" bestFit="1" customWidth="1"/>
    <col min="6408" max="6408" width="12" style="7" customWidth="1"/>
    <col min="6409" max="6656" width="11.44140625" style="7"/>
    <col min="6657" max="6657" width="34.109375" style="7" customWidth="1"/>
    <col min="6658" max="6662" width="19.44140625" style="7" customWidth="1"/>
    <col min="6663" max="6663" width="24" style="7" bestFit="1" customWidth="1"/>
    <col min="6664" max="6664" width="12" style="7" customWidth="1"/>
    <col min="6665" max="6912" width="11.44140625" style="7"/>
    <col min="6913" max="6913" width="34.109375" style="7" customWidth="1"/>
    <col min="6914" max="6918" width="19.44140625" style="7" customWidth="1"/>
    <col min="6919" max="6919" width="24" style="7" bestFit="1" customWidth="1"/>
    <col min="6920" max="6920" width="12" style="7" customWidth="1"/>
    <col min="6921" max="7168" width="11.44140625" style="7"/>
    <col min="7169" max="7169" width="34.109375" style="7" customWidth="1"/>
    <col min="7170" max="7174" width="19.44140625" style="7" customWidth="1"/>
    <col min="7175" max="7175" width="24" style="7" bestFit="1" customWidth="1"/>
    <col min="7176" max="7176" width="12" style="7" customWidth="1"/>
    <col min="7177" max="7424" width="11.44140625" style="7"/>
    <col min="7425" max="7425" width="34.109375" style="7" customWidth="1"/>
    <col min="7426" max="7430" width="19.44140625" style="7" customWidth="1"/>
    <col min="7431" max="7431" width="24" style="7" bestFit="1" customWidth="1"/>
    <col min="7432" max="7432" width="12" style="7" customWidth="1"/>
    <col min="7433" max="7680" width="11.44140625" style="7"/>
    <col min="7681" max="7681" width="34.109375" style="7" customWidth="1"/>
    <col min="7682" max="7686" width="19.44140625" style="7" customWidth="1"/>
    <col min="7687" max="7687" width="24" style="7" bestFit="1" customWidth="1"/>
    <col min="7688" max="7688" width="12" style="7" customWidth="1"/>
    <col min="7689" max="7936" width="11.44140625" style="7"/>
    <col min="7937" max="7937" width="34.109375" style="7" customWidth="1"/>
    <col min="7938" max="7942" width="19.44140625" style="7" customWidth="1"/>
    <col min="7943" max="7943" width="24" style="7" bestFit="1" customWidth="1"/>
    <col min="7944" max="7944" width="12" style="7" customWidth="1"/>
    <col min="7945" max="8192" width="11.44140625" style="7"/>
    <col min="8193" max="8193" width="34.109375" style="7" customWidth="1"/>
    <col min="8194" max="8198" width="19.44140625" style="7" customWidth="1"/>
    <col min="8199" max="8199" width="24" style="7" bestFit="1" customWidth="1"/>
    <col min="8200" max="8200" width="12" style="7" customWidth="1"/>
    <col min="8201" max="8448" width="11.44140625" style="7"/>
    <col min="8449" max="8449" width="34.109375" style="7" customWidth="1"/>
    <col min="8450" max="8454" width="19.44140625" style="7" customWidth="1"/>
    <col min="8455" max="8455" width="24" style="7" bestFit="1" customWidth="1"/>
    <col min="8456" max="8456" width="12" style="7" customWidth="1"/>
    <col min="8457" max="8704" width="11.44140625" style="7"/>
    <col min="8705" max="8705" width="34.109375" style="7" customWidth="1"/>
    <col min="8706" max="8710" width="19.44140625" style="7" customWidth="1"/>
    <col min="8711" max="8711" width="24" style="7" bestFit="1" customWidth="1"/>
    <col min="8712" max="8712" width="12" style="7" customWidth="1"/>
    <col min="8713" max="8960" width="11.44140625" style="7"/>
    <col min="8961" max="8961" width="34.109375" style="7" customWidth="1"/>
    <col min="8962" max="8966" width="19.44140625" style="7" customWidth="1"/>
    <col min="8967" max="8967" width="24" style="7" bestFit="1" customWidth="1"/>
    <col min="8968" max="8968" width="12" style="7" customWidth="1"/>
    <col min="8969" max="9216" width="11.44140625" style="7"/>
    <col min="9217" max="9217" width="34.109375" style="7" customWidth="1"/>
    <col min="9218" max="9222" width="19.44140625" style="7" customWidth="1"/>
    <col min="9223" max="9223" width="24" style="7" bestFit="1" customWidth="1"/>
    <col min="9224" max="9224" width="12" style="7" customWidth="1"/>
    <col min="9225" max="9472" width="11.44140625" style="7"/>
    <col min="9473" max="9473" width="34.109375" style="7" customWidth="1"/>
    <col min="9474" max="9478" width="19.44140625" style="7" customWidth="1"/>
    <col min="9479" max="9479" width="24" style="7" bestFit="1" customWidth="1"/>
    <col min="9480" max="9480" width="12" style="7" customWidth="1"/>
    <col min="9481" max="9728" width="11.44140625" style="7"/>
    <col min="9729" max="9729" width="34.109375" style="7" customWidth="1"/>
    <col min="9730" max="9734" width="19.44140625" style="7" customWidth="1"/>
    <col min="9735" max="9735" width="24" style="7" bestFit="1" customWidth="1"/>
    <col min="9736" max="9736" width="12" style="7" customWidth="1"/>
    <col min="9737" max="9984" width="11.44140625" style="7"/>
    <col min="9985" max="9985" width="34.109375" style="7" customWidth="1"/>
    <col min="9986" max="9990" width="19.44140625" style="7" customWidth="1"/>
    <col min="9991" max="9991" width="24" style="7" bestFit="1" customWidth="1"/>
    <col min="9992" max="9992" width="12" style="7" customWidth="1"/>
    <col min="9993" max="10240" width="11.44140625" style="7"/>
    <col min="10241" max="10241" width="34.109375" style="7" customWidth="1"/>
    <col min="10242" max="10246" width="19.44140625" style="7" customWidth="1"/>
    <col min="10247" max="10247" width="24" style="7" bestFit="1" customWidth="1"/>
    <col min="10248" max="10248" width="12" style="7" customWidth="1"/>
    <col min="10249" max="10496" width="11.44140625" style="7"/>
    <col min="10497" max="10497" width="34.109375" style="7" customWidth="1"/>
    <col min="10498" max="10502" width="19.44140625" style="7" customWidth="1"/>
    <col min="10503" max="10503" width="24" style="7" bestFit="1" customWidth="1"/>
    <col min="10504" max="10504" width="12" style="7" customWidth="1"/>
    <col min="10505" max="10752" width="11.44140625" style="7"/>
    <col min="10753" max="10753" width="34.109375" style="7" customWidth="1"/>
    <col min="10754" max="10758" width="19.44140625" style="7" customWidth="1"/>
    <col min="10759" max="10759" width="24" style="7" bestFit="1" customWidth="1"/>
    <col min="10760" max="10760" width="12" style="7" customWidth="1"/>
    <col min="10761" max="11008" width="11.44140625" style="7"/>
    <col min="11009" max="11009" width="34.109375" style="7" customWidth="1"/>
    <col min="11010" max="11014" width="19.44140625" style="7" customWidth="1"/>
    <col min="11015" max="11015" width="24" style="7" bestFit="1" customWidth="1"/>
    <col min="11016" max="11016" width="12" style="7" customWidth="1"/>
    <col min="11017" max="11264" width="11.44140625" style="7"/>
    <col min="11265" max="11265" width="34.109375" style="7" customWidth="1"/>
    <col min="11266" max="11270" width="19.44140625" style="7" customWidth="1"/>
    <col min="11271" max="11271" width="24" style="7" bestFit="1" customWidth="1"/>
    <col min="11272" max="11272" width="12" style="7" customWidth="1"/>
    <col min="11273" max="11520" width="11.44140625" style="7"/>
    <col min="11521" max="11521" width="34.109375" style="7" customWidth="1"/>
    <col min="11522" max="11526" width="19.44140625" style="7" customWidth="1"/>
    <col min="11527" max="11527" width="24" style="7" bestFit="1" customWidth="1"/>
    <col min="11528" max="11528" width="12" style="7" customWidth="1"/>
    <col min="11529" max="11776" width="11.44140625" style="7"/>
    <col min="11777" max="11777" width="34.109375" style="7" customWidth="1"/>
    <col min="11778" max="11782" width="19.44140625" style="7" customWidth="1"/>
    <col min="11783" max="11783" width="24" style="7" bestFit="1" customWidth="1"/>
    <col min="11784" max="11784" width="12" style="7" customWidth="1"/>
    <col min="11785" max="12032" width="11.44140625" style="7"/>
    <col min="12033" max="12033" width="34.109375" style="7" customWidth="1"/>
    <col min="12034" max="12038" width="19.44140625" style="7" customWidth="1"/>
    <col min="12039" max="12039" width="24" style="7" bestFit="1" customWidth="1"/>
    <col min="12040" max="12040" width="12" style="7" customWidth="1"/>
    <col min="12041" max="12288" width="11.44140625" style="7"/>
    <col min="12289" max="12289" width="34.109375" style="7" customWidth="1"/>
    <col min="12290" max="12294" width="19.44140625" style="7" customWidth="1"/>
    <col min="12295" max="12295" width="24" style="7" bestFit="1" customWidth="1"/>
    <col min="12296" max="12296" width="12" style="7" customWidth="1"/>
    <col min="12297" max="12544" width="11.44140625" style="7"/>
    <col min="12545" max="12545" width="34.109375" style="7" customWidth="1"/>
    <col min="12546" max="12550" width="19.44140625" style="7" customWidth="1"/>
    <col min="12551" max="12551" width="24" style="7" bestFit="1" customWidth="1"/>
    <col min="12552" max="12552" width="12" style="7" customWidth="1"/>
    <col min="12553" max="12800" width="11.44140625" style="7"/>
    <col min="12801" max="12801" width="34.109375" style="7" customWidth="1"/>
    <col min="12802" max="12806" width="19.44140625" style="7" customWidth="1"/>
    <col min="12807" max="12807" width="24" style="7" bestFit="1" customWidth="1"/>
    <col min="12808" max="12808" width="12" style="7" customWidth="1"/>
    <col min="12809" max="13056" width="11.44140625" style="7"/>
    <col min="13057" max="13057" width="34.109375" style="7" customWidth="1"/>
    <col min="13058" max="13062" width="19.44140625" style="7" customWidth="1"/>
    <col min="13063" max="13063" width="24" style="7" bestFit="1" customWidth="1"/>
    <col min="13064" max="13064" width="12" style="7" customWidth="1"/>
    <col min="13065" max="13312" width="11.44140625" style="7"/>
    <col min="13313" max="13313" width="34.109375" style="7" customWidth="1"/>
    <col min="13314" max="13318" width="19.44140625" style="7" customWidth="1"/>
    <col min="13319" max="13319" width="24" style="7" bestFit="1" customWidth="1"/>
    <col min="13320" max="13320" width="12" style="7" customWidth="1"/>
    <col min="13321" max="13568" width="11.44140625" style="7"/>
    <col min="13569" max="13569" width="34.109375" style="7" customWidth="1"/>
    <col min="13570" max="13574" width="19.44140625" style="7" customWidth="1"/>
    <col min="13575" max="13575" width="24" style="7" bestFit="1" customWidth="1"/>
    <col min="13576" max="13576" width="12" style="7" customWidth="1"/>
    <col min="13577" max="13824" width="11.44140625" style="7"/>
    <col min="13825" max="13825" width="34.109375" style="7" customWidth="1"/>
    <col min="13826" max="13830" width="19.44140625" style="7" customWidth="1"/>
    <col min="13831" max="13831" width="24" style="7" bestFit="1" customWidth="1"/>
    <col min="13832" max="13832" width="12" style="7" customWidth="1"/>
    <col min="13833" max="14080" width="11.44140625" style="7"/>
    <col min="14081" max="14081" width="34.109375" style="7" customWidth="1"/>
    <col min="14082" max="14086" width="19.44140625" style="7" customWidth="1"/>
    <col min="14087" max="14087" width="24" style="7" bestFit="1" customWidth="1"/>
    <col min="14088" max="14088" width="12" style="7" customWidth="1"/>
    <col min="14089" max="14336" width="11.44140625" style="7"/>
    <col min="14337" max="14337" width="34.109375" style="7" customWidth="1"/>
    <col min="14338" max="14342" width="19.44140625" style="7" customWidth="1"/>
    <col min="14343" max="14343" width="24" style="7" bestFit="1" customWidth="1"/>
    <col min="14344" max="14344" width="12" style="7" customWidth="1"/>
    <col min="14345" max="14592" width="11.44140625" style="7"/>
    <col min="14593" max="14593" width="34.109375" style="7" customWidth="1"/>
    <col min="14594" max="14598" width="19.44140625" style="7" customWidth="1"/>
    <col min="14599" max="14599" width="24" style="7" bestFit="1" customWidth="1"/>
    <col min="14600" max="14600" width="12" style="7" customWidth="1"/>
    <col min="14601" max="14848" width="11.44140625" style="7"/>
    <col min="14849" max="14849" width="34.109375" style="7" customWidth="1"/>
    <col min="14850" max="14854" width="19.44140625" style="7" customWidth="1"/>
    <col min="14855" max="14855" width="24" style="7" bestFit="1" customWidth="1"/>
    <col min="14856" max="14856" width="12" style="7" customWidth="1"/>
    <col min="14857" max="15104" width="11.44140625" style="7"/>
    <col min="15105" max="15105" width="34.109375" style="7" customWidth="1"/>
    <col min="15106" max="15110" width="19.44140625" style="7" customWidth="1"/>
    <col min="15111" max="15111" width="24" style="7" bestFit="1" customWidth="1"/>
    <col min="15112" max="15112" width="12" style="7" customWidth="1"/>
    <col min="15113" max="15360" width="11.44140625" style="7"/>
    <col min="15361" max="15361" width="34.109375" style="7" customWidth="1"/>
    <col min="15362" max="15366" width="19.44140625" style="7" customWidth="1"/>
    <col min="15367" max="15367" width="24" style="7" bestFit="1" customWidth="1"/>
    <col min="15368" max="15368" width="12" style="7" customWidth="1"/>
    <col min="15369" max="15616" width="11.44140625" style="7"/>
    <col min="15617" max="15617" width="34.109375" style="7" customWidth="1"/>
    <col min="15618" max="15622" width="19.44140625" style="7" customWidth="1"/>
    <col min="15623" max="15623" width="24" style="7" bestFit="1" customWidth="1"/>
    <col min="15624" max="15624" width="12" style="7" customWidth="1"/>
    <col min="15625" max="15872" width="11.44140625" style="7"/>
    <col min="15873" max="15873" width="34.109375" style="7" customWidth="1"/>
    <col min="15874" max="15878" width="19.44140625" style="7" customWidth="1"/>
    <col min="15879" max="15879" width="24" style="7" bestFit="1" customWidth="1"/>
    <col min="15880" max="15880" width="12" style="7" customWidth="1"/>
    <col min="15881" max="16128" width="11.44140625" style="7"/>
    <col min="16129" max="16129" width="34.109375" style="7" customWidth="1"/>
    <col min="16130" max="16134" width="19.44140625" style="7" customWidth="1"/>
    <col min="16135" max="16135" width="24" style="7" bestFit="1" customWidth="1"/>
    <col min="16136" max="16136" width="12" style="7" customWidth="1"/>
    <col min="16137" max="16384" width="11.44140625" style="7"/>
  </cols>
  <sheetData>
    <row r="1" spans="1:12" s="1" customFormat="1" ht="16.5" customHeight="1">
      <c r="A1" s="1203" t="s">
        <v>1065</v>
      </c>
    </row>
    <row r="2" spans="1:12" s="517" customFormat="1" ht="24" customHeight="1">
      <c r="A2" s="3" t="s">
        <v>1012</v>
      </c>
      <c r="B2" s="3"/>
      <c r="C2" s="3"/>
      <c r="D2" s="3"/>
      <c r="E2" s="3"/>
      <c r="F2" s="3"/>
      <c r="G2" s="3"/>
    </row>
    <row r="3" spans="1:12" s="518" customFormat="1" ht="19.5" customHeight="1">
      <c r="A3" s="124">
        <v>45169</v>
      </c>
      <c r="B3" s="124"/>
      <c r="C3" s="124"/>
      <c r="D3" s="124"/>
      <c r="E3" s="124"/>
      <c r="F3" s="124"/>
      <c r="G3" s="124"/>
    </row>
    <row r="4" spans="1:12" s="105" customFormat="1" ht="18.75" customHeight="1">
      <c r="A4" s="519" t="s">
        <v>71</v>
      </c>
      <c r="B4" s="519"/>
      <c r="C4" s="519"/>
      <c r="D4" s="519"/>
      <c r="E4" s="519"/>
      <c r="F4" s="519"/>
      <c r="G4" s="519"/>
    </row>
    <row r="5" spans="1:12" s="94" customFormat="1" ht="8.25" customHeight="1" thickBot="1"/>
    <row r="6" spans="1:12" s="1118" customFormat="1" ht="33.75" customHeight="1">
      <c r="A6" s="567" t="s">
        <v>64</v>
      </c>
      <c r="B6" s="1117" t="s">
        <v>1013</v>
      </c>
      <c r="C6" s="1117" t="s">
        <v>1014</v>
      </c>
      <c r="D6" s="1117" t="s">
        <v>1015</v>
      </c>
      <c r="E6" s="1117" t="s">
        <v>1016</v>
      </c>
      <c r="F6" s="1117" t="s">
        <v>1017</v>
      </c>
      <c r="G6" s="793" t="s">
        <v>1018</v>
      </c>
      <c r="H6" s="7"/>
    </row>
    <row r="7" spans="1:12" s="1118" customFormat="1" ht="6.75" customHeight="1">
      <c r="A7" s="1119"/>
      <c r="B7" s="1119"/>
      <c r="C7" s="1119"/>
      <c r="D7" s="1119"/>
      <c r="E7" s="1119"/>
      <c r="F7" s="1119"/>
      <c r="G7" s="1120"/>
      <c r="H7" s="7"/>
    </row>
    <row r="8" spans="1:12" s="738" customFormat="1" ht="15" customHeight="1">
      <c r="A8" s="85" t="s">
        <v>28</v>
      </c>
      <c r="B8" s="1121">
        <v>5330000</v>
      </c>
      <c r="C8" s="1121">
        <v>1390226.23</v>
      </c>
      <c r="D8" s="1121">
        <v>2099797.1690000002</v>
      </c>
      <c r="E8" s="1121">
        <v>82737.055999999997</v>
      </c>
      <c r="F8" s="1121">
        <v>2190910.503</v>
      </c>
      <c r="G8" s="1122">
        <v>1381849.953</v>
      </c>
      <c r="H8" s="7"/>
    </row>
    <row r="9" spans="1:12" s="738" customFormat="1" ht="15" customHeight="1">
      <c r="A9" s="15" t="s">
        <v>29</v>
      </c>
      <c r="B9" s="1121">
        <v>44251</v>
      </c>
      <c r="C9" s="1121">
        <v>2401117.3480000002</v>
      </c>
      <c r="D9" s="1121">
        <v>2159173.5410000002</v>
      </c>
      <c r="E9" s="1121">
        <v>0</v>
      </c>
      <c r="F9" s="1121">
        <v>2034663.402</v>
      </c>
      <c r="G9" s="1122">
        <v>2525627.486</v>
      </c>
      <c r="H9" s="7"/>
    </row>
    <row r="10" spans="1:12" s="738" customFormat="1" ht="15" customHeight="1">
      <c r="A10" s="15" t="s">
        <v>30</v>
      </c>
      <c r="B10" s="1121">
        <v>1547869</v>
      </c>
      <c r="C10" s="1121">
        <v>1464441.7439999999</v>
      </c>
      <c r="D10" s="1121">
        <v>1322621.9890000001</v>
      </c>
      <c r="E10" s="1121">
        <v>989.55700000000002</v>
      </c>
      <c r="F10" s="1121">
        <v>1287513.18</v>
      </c>
      <c r="G10" s="1122">
        <v>1500540.108</v>
      </c>
      <c r="H10" s="7"/>
    </row>
    <row r="11" spans="1:12" s="738" customFormat="1" ht="15" customHeight="1">
      <c r="A11" s="15" t="s">
        <v>31</v>
      </c>
      <c r="B11" s="1121">
        <v>7468</v>
      </c>
      <c r="C11" s="1121">
        <v>518202.473</v>
      </c>
      <c r="D11" s="1121">
        <v>40954.256000000001</v>
      </c>
      <c r="E11" s="1121">
        <v>1881.827</v>
      </c>
      <c r="F11" s="1121">
        <v>46021.777000000002</v>
      </c>
      <c r="G11" s="1122">
        <v>515016.78</v>
      </c>
      <c r="H11" s="7"/>
    </row>
    <row r="12" spans="1:12" s="738" customFormat="1" ht="15" customHeight="1">
      <c r="A12" s="15" t="s">
        <v>32</v>
      </c>
      <c r="B12" s="1121">
        <v>56847</v>
      </c>
      <c r="C12" s="1121">
        <v>339640.75699999998</v>
      </c>
      <c r="D12" s="1121">
        <v>93116.46</v>
      </c>
      <c r="E12" s="1121">
        <v>1140.672</v>
      </c>
      <c r="F12" s="1121">
        <v>106014.342</v>
      </c>
      <c r="G12" s="1122">
        <v>327883.54800000001</v>
      </c>
      <c r="H12" s="7"/>
    </row>
    <row r="13" spans="1:12" s="738" customFormat="1" ht="15" customHeight="1">
      <c r="A13" s="15" t="s">
        <v>33</v>
      </c>
      <c r="B13" s="1121">
        <v>316950</v>
      </c>
      <c r="C13" s="1121">
        <v>857490.48800000001</v>
      </c>
      <c r="D13" s="1121">
        <v>116142.973</v>
      </c>
      <c r="E13" s="1121">
        <v>4791.8770000000004</v>
      </c>
      <c r="F13" s="1121">
        <v>142423.94500000001</v>
      </c>
      <c r="G13" s="1122">
        <v>836001.39199999999</v>
      </c>
      <c r="H13" s="7"/>
      <c r="I13" s="1123"/>
      <c r="J13" s="1123"/>
      <c r="K13" s="1123"/>
      <c r="L13" s="1123"/>
    </row>
    <row r="14" spans="1:12" s="738" customFormat="1" ht="14.25" customHeight="1">
      <c r="A14" s="85" t="s">
        <v>34</v>
      </c>
      <c r="B14" s="1121">
        <v>0</v>
      </c>
      <c r="C14" s="1121">
        <v>0</v>
      </c>
      <c r="D14" s="1121">
        <v>0</v>
      </c>
      <c r="E14" s="1121">
        <v>0</v>
      </c>
      <c r="F14" s="1121">
        <v>0</v>
      </c>
      <c r="G14" s="1122">
        <v>0</v>
      </c>
      <c r="H14" s="7"/>
    </row>
    <row r="15" spans="1:12" s="738" customFormat="1" ht="14.25" customHeight="1">
      <c r="A15" s="85" t="s">
        <v>35</v>
      </c>
      <c r="B15" s="1121">
        <v>46934</v>
      </c>
      <c r="C15" s="1121">
        <v>523770.38199999998</v>
      </c>
      <c r="D15" s="1121">
        <v>147063.603</v>
      </c>
      <c r="E15" s="1121">
        <v>624.48699999999997</v>
      </c>
      <c r="F15" s="1121">
        <v>131929.02900000001</v>
      </c>
      <c r="G15" s="1122">
        <v>539529.44200000004</v>
      </c>
      <c r="H15" s="7"/>
    </row>
    <row r="16" spans="1:12" s="738" customFormat="1" ht="14.25" customHeight="1">
      <c r="A16" s="85" t="s">
        <v>36</v>
      </c>
      <c r="B16" s="1121">
        <v>110583</v>
      </c>
      <c r="C16" s="1121">
        <v>549045.25100000005</v>
      </c>
      <c r="D16" s="1121">
        <v>103986.951</v>
      </c>
      <c r="E16" s="1121">
        <v>512.87</v>
      </c>
      <c r="F16" s="1121">
        <v>126541.876</v>
      </c>
      <c r="G16" s="1122">
        <v>527003.196</v>
      </c>
      <c r="H16" s="7"/>
    </row>
    <row r="17" spans="1:12" s="738" customFormat="1" ht="21.9" customHeight="1">
      <c r="A17" s="1124" t="s">
        <v>37</v>
      </c>
      <c r="B17" s="1125">
        <v>7460902</v>
      </c>
      <c r="C17" s="1125">
        <v>8043934.6730000013</v>
      </c>
      <c r="D17" s="1125">
        <v>6082856.9420000017</v>
      </c>
      <c r="E17" s="1125">
        <v>92678.34599999999</v>
      </c>
      <c r="F17" s="1125">
        <v>6066018.0540000005</v>
      </c>
      <c r="G17" s="1125">
        <v>8153451.9050000012</v>
      </c>
      <c r="H17" s="7"/>
    </row>
    <row r="18" spans="1:12" s="1118" customFormat="1" ht="6" customHeight="1">
      <c r="A18" s="85"/>
      <c r="B18" s="85"/>
      <c r="C18" s="1126"/>
      <c r="D18" s="1126"/>
      <c r="E18" s="1126"/>
      <c r="F18" s="1126"/>
      <c r="G18" s="1126"/>
      <c r="H18" s="7"/>
    </row>
    <row r="19" spans="1:12" s="517" customFormat="1" ht="24" customHeight="1">
      <c r="A19" s="737" t="s">
        <v>1019</v>
      </c>
      <c r="B19" s="737"/>
      <c r="C19" s="737"/>
      <c r="D19" s="737"/>
      <c r="E19" s="737"/>
      <c r="F19" s="737"/>
      <c r="G19" s="737"/>
      <c r="H19" s="7"/>
    </row>
    <row r="20" spans="1:12" s="1127" customFormat="1" ht="16.5" customHeight="1">
      <c r="A20" s="238" t="s">
        <v>69</v>
      </c>
      <c r="B20" s="15"/>
      <c r="C20" s="15"/>
      <c r="D20" s="15"/>
      <c r="E20" s="15"/>
      <c r="F20" s="15"/>
      <c r="G20" s="15"/>
      <c r="H20" s="7"/>
    </row>
    <row r="21" spans="1:12" s="1128" customFormat="1" ht="16.5" customHeight="1">
      <c r="A21" s="15"/>
      <c r="B21" s="15"/>
      <c r="C21" s="15"/>
      <c r="D21" s="15"/>
      <c r="E21" s="15"/>
      <c r="F21" s="15"/>
      <c r="G21" s="15"/>
      <c r="H21" s="7"/>
    </row>
    <row r="22" spans="1:12" s="94" customFormat="1" ht="7.5" customHeight="1">
      <c r="A22" s="15"/>
      <c r="B22" s="15"/>
      <c r="C22" s="15"/>
      <c r="D22" s="15"/>
      <c r="E22" s="15"/>
      <c r="F22" s="15"/>
      <c r="G22" s="15"/>
      <c r="H22" s="7"/>
    </row>
    <row r="23" spans="1:12" s="1118" customFormat="1" ht="31.5" customHeight="1"/>
    <row r="24" spans="1:12" s="1118" customFormat="1" ht="5.25" customHeight="1"/>
    <row r="25" spans="1:12" s="738" customFormat="1" ht="15" customHeight="1"/>
    <row r="26" spans="1:12" s="738" customFormat="1" ht="15" customHeight="1"/>
    <row r="27" spans="1:12" s="738" customFormat="1" ht="15" customHeight="1"/>
    <row r="28" spans="1:12" s="738" customFormat="1" ht="15" customHeight="1"/>
    <row r="29" spans="1:12" s="738" customFormat="1" ht="15" customHeight="1"/>
    <row r="30" spans="1:12" s="738" customFormat="1" ht="15" customHeight="1"/>
    <row r="31" spans="1:12" s="738" customFormat="1" ht="15" customHeight="1">
      <c r="H31" s="1121"/>
      <c r="I31" s="1121"/>
      <c r="J31" s="1121"/>
      <c r="K31" s="1121"/>
      <c r="L31" s="1122"/>
    </row>
    <row r="32" spans="1:12" s="738" customFormat="1" ht="15" customHeight="1">
      <c r="H32" s="1123"/>
      <c r="I32" s="1123"/>
      <c r="J32" s="1123"/>
      <c r="K32" s="1123"/>
      <c r="L32" s="1123"/>
    </row>
    <row r="33" spans="7:7" s="738" customFormat="1" ht="15" customHeight="1"/>
    <row r="34" spans="7:7" s="1129" customFormat="1" ht="13.5" customHeight="1"/>
    <row r="35" spans="7:7" s="1129" customFormat="1" ht="13.5" customHeight="1"/>
    <row r="36" spans="7:7" s="1129" customFormat="1" ht="13.5" customHeight="1"/>
    <row r="37" spans="7:7" s="1129" customFormat="1" ht="21.9" customHeight="1"/>
    <row r="38" spans="7:7" s="1130" customFormat="1" ht="8.25" customHeight="1"/>
    <row r="39" spans="7:7" s="1131" customFormat="1" ht="9.6"/>
    <row r="40" spans="7:7">
      <c r="G40" s="1132"/>
    </row>
    <row r="75" s="7" customFormat="1"/>
    <row r="76" s="7" customFormat="1"/>
    <row r="77" s="7" customFormat="1"/>
    <row r="78" s="7" customFormat="1"/>
    <row r="79" s="7" customFormat="1"/>
    <row r="80" s="7" customFormat="1"/>
    <row r="81" s="7" customFormat="1"/>
    <row r="82" s="7" customFormat="1"/>
    <row r="83" s="7" customFormat="1"/>
    <row r="84" s="7" customFormat="1"/>
    <row r="85" s="7" customFormat="1"/>
    <row r="86" s="7" customFormat="1"/>
  </sheetData>
  <mergeCells count="3">
    <mergeCell ref="A2:G2"/>
    <mergeCell ref="A3:G3"/>
    <mergeCell ref="A4:G4"/>
  </mergeCells>
  <hyperlinks>
    <hyperlink ref="A1" location="Índice!A1" display="Volver al Índice" xr:uid="{1F4EB162-9C7B-472E-A99A-A58595ADF3D9}"/>
  </hyperlinks>
  <printOptions horizontalCentered="1" verticalCentered="1"/>
  <pageMargins left="1.1811023622047245" right="1.1811023622047245" top="0.98425196850393704" bottom="0.98425196850393704" header="0.59055118110236227" footer="0.59055118110236227"/>
  <pageSetup paperSize="9" scale="71"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5EC53-744E-494F-8481-9EE5FBE64A31}">
  <dimension ref="A1:G27"/>
  <sheetViews>
    <sheetView showGridLines="0" workbookViewId="0"/>
  </sheetViews>
  <sheetFormatPr baseColWidth="10" defaultColWidth="11.44140625" defaultRowHeight="13.2"/>
  <cols>
    <col min="1" max="1" width="34.44140625" style="7" customWidth="1"/>
    <col min="2" max="7" width="19.5546875" style="7" customWidth="1"/>
    <col min="8" max="256" width="11.44140625" style="7"/>
    <col min="257" max="257" width="34.44140625" style="7" customWidth="1"/>
    <col min="258" max="263" width="19.5546875" style="7" customWidth="1"/>
    <col min="264" max="512" width="11.44140625" style="7"/>
    <col min="513" max="513" width="34.44140625" style="7" customWidth="1"/>
    <col min="514" max="519" width="19.5546875" style="7" customWidth="1"/>
    <col min="520" max="768" width="11.44140625" style="7"/>
    <col min="769" max="769" width="34.44140625" style="7" customWidth="1"/>
    <col min="770" max="775" width="19.5546875" style="7" customWidth="1"/>
    <col min="776" max="1024" width="11.44140625" style="7"/>
    <col min="1025" max="1025" width="34.44140625" style="7" customWidth="1"/>
    <col min="1026" max="1031" width="19.5546875" style="7" customWidth="1"/>
    <col min="1032" max="1280" width="11.44140625" style="7"/>
    <col min="1281" max="1281" width="34.44140625" style="7" customWidth="1"/>
    <col min="1282" max="1287" width="19.5546875" style="7" customWidth="1"/>
    <col min="1288" max="1536" width="11.44140625" style="7"/>
    <col min="1537" max="1537" width="34.44140625" style="7" customWidth="1"/>
    <col min="1538" max="1543" width="19.5546875" style="7" customWidth="1"/>
    <col min="1544" max="1792" width="11.44140625" style="7"/>
    <col min="1793" max="1793" width="34.44140625" style="7" customWidth="1"/>
    <col min="1794" max="1799" width="19.5546875" style="7" customWidth="1"/>
    <col min="1800" max="2048" width="11.44140625" style="7"/>
    <col min="2049" max="2049" width="34.44140625" style="7" customWidth="1"/>
    <col min="2050" max="2055" width="19.5546875" style="7" customWidth="1"/>
    <col min="2056" max="2304" width="11.44140625" style="7"/>
    <col min="2305" max="2305" width="34.44140625" style="7" customWidth="1"/>
    <col min="2306" max="2311" width="19.5546875" style="7" customWidth="1"/>
    <col min="2312" max="2560" width="11.44140625" style="7"/>
    <col min="2561" max="2561" width="34.44140625" style="7" customWidth="1"/>
    <col min="2562" max="2567" width="19.5546875" style="7" customWidth="1"/>
    <col min="2568" max="2816" width="11.44140625" style="7"/>
    <col min="2817" max="2817" width="34.44140625" style="7" customWidth="1"/>
    <col min="2818" max="2823" width="19.5546875" style="7" customWidth="1"/>
    <col min="2824" max="3072" width="11.44140625" style="7"/>
    <col min="3073" max="3073" width="34.44140625" style="7" customWidth="1"/>
    <col min="3074" max="3079" width="19.5546875" style="7" customWidth="1"/>
    <col min="3080" max="3328" width="11.44140625" style="7"/>
    <col min="3329" max="3329" width="34.44140625" style="7" customWidth="1"/>
    <col min="3330" max="3335" width="19.5546875" style="7" customWidth="1"/>
    <col min="3336" max="3584" width="11.44140625" style="7"/>
    <col min="3585" max="3585" width="34.44140625" style="7" customWidth="1"/>
    <col min="3586" max="3591" width="19.5546875" style="7" customWidth="1"/>
    <col min="3592" max="3840" width="11.44140625" style="7"/>
    <col min="3841" max="3841" width="34.44140625" style="7" customWidth="1"/>
    <col min="3842" max="3847" width="19.5546875" style="7" customWidth="1"/>
    <col min="3848" max="4096" width="11.44140625" style="7"/>
    <col min="4097" max="4097" width="34.44140625" style="7" customWidth="1"/>
    <col min="4098" max="4103" width="19.5546875" style="7" customWidth="1"/>
    <col min="4104" max="4352" width="11.44140625" style="7"/>
    <col min="4353" max="4353" width="34.44140625" style="7" customWidth="1"/>
    <col min="4354" max="4359" width="19.5546875" style="7" customWidth="1"/>
    <col min="4360" max="4608" width="11.44140625" style="7"/>
    <col min="4609" max="4609" width="34.44140625" style="7" customWidth="1"/>
    <col min="4610" max="4615" width="19.5546875" style="7" customWidth="1"/>
    <col min="4616" max="4864" width="11.44140625" style="7"/>
    <col min="4865" max="4865" width="34.44140625" style="7" customWidth="1"/>
    <col min="4866" max="4871" width="19.5546875" style="7" customWidth="1"/>
    <col min="4872" max="5120" width="11.44140625" style="7"/>
    <col min="5121" max="5121" width="34.44140625" style="7" customWidth="1"/>
    <col min="5122" max="5127" width="19.5546875" style="7" customWidth="1"/>
    <col min="5128" max="5376" width="11.44140625" style="7"/>
    <col min="5377" max="5377" width="34.44140625" style="7" customWidth="1"/>
    <col min="5378" max="5383" width="19.5546875" style="7" customWidth="1"/>
    <col min="5384" max="5632" width="11.44140625" style="7"/>
    <col min="5633" max="5633" width="34.44140625" style="7" customWidth="1"/>
    <col min="5634" max="5639" width="19.5546875" style="7" customWidth="1"/>
    <col min="5640" max="5888" width="11.44140625" style="7"/>
    <col min="5889" max="5889" width="34.44140625" style="7" customWidth="1"/>
    <col min="5890" max="5895" width="19.5546875" style="7" customWidth="1"/>
    <col min="5896" max="6144" width="11.44140625" style="7"/>
    <col min="6145" max="6145" width="34.44140625" style="7" customWidth="1"/>
    <col min="6146" max="6151" width="19.5546875" style="7" customWidth="1"/>
    <col min="6152" max="6400" width="11.44140625" style="7"/>
    <col min="6401" max="6401" width="34.44140625" style="7" customWidth="1"/>
    <col min="6402" max="6407" width="19.5546875" style="7" customWidth="1"/>
    <col min="6408" max="6656" width="11.44140625" style="7"/>
    <col min="6657" max="6657" width="34.44140625" style="7" customWidth="1"/>
    <col min="6658" max="6663" width="19.5546875" style="7" customWidth="1"/>
    <col min="6664" max="6912" width="11.44140625" style="7"/>
    <col min="6913" max="6913" width="34.44140625" style="7" customWidth="1"/>
    <col min="6914" max="6919" width="19.5546875" style="7" customWidth="1"/>
    <col min="6920" max="7168" width="11.44140625" style="7"/>
    <col min="7169" max="7169" width="34.44140625" style="7" customWidth="1"/>
    <col min="7170" max="7175" width="19.5546875" style="7" customWidth="1"/>
    <col min="7176" max="7424" width="11.44140625" style="7"/>
    <col min="7425" max="7425" width="34.44140625" style="7" customWidth="1"/>
    <col min="7426" max="7431" width="19.5546875" style="7" customWidth="1"/>
    <col min="7432" max="7680" width="11.44140625" style="7"/>
    <col min="7681" max="7681" width="34.44140625" style="7" customWidth="1"/>
    <col min="7682" max="7687" width="19.5546875" style="7" customWidth="1"/>
    <col min="7688" max="7936" width="11.44140625" style="7"/>
    <col min="7937" max="7937" width="34.44140625" style="7" customWidth="1"/>
    <col min="7938" max="7943" width="19.5546875" style="7" customWidth="1"/>
    <col min="7944" max="8192" width="11.44140625" style="7"/>
    <col min="8193" max="8193" width="34.44140625" style="7" customWidth="1"/>
    <col min="8194" max="8199" width="19.5546875" style="7" customWidth="1"/>
    <col min="8200" max="8448" width="11.44140625" style="7"/>
    <col min="8449" max="8449" width="34.44140625" style="7" customWidth="1"/>
    <col min="8450" max="8455" width="19.5546875" style="7" customWidth="1"/>
    <col min="8456" max="8704" width="11.44140625" style="7"/>
    <col min="8705" max="8705" width="34.44140625" style="7" customWidth="1"/>
    <col min="8706" max="8711" width="19.5546875" style="7" customWidth="1"/>
    <col min="8712" max="8960" width="11.44140625" style="7"/>
    <col min="8961" max="8961" width="34.44140625" style="7" customWidth="1"/>
    <col min="8962" max="8967" width="19.5546875" style="7" customWidth="1"/>
    <col min="8968" max="9216" width="11.44140625" style="7"/>
    <col min="9217" max="9217" width="34.44140625" style="7" customWidth="1"/>
    <col min="9218" max="9223" width="19.5546875" style="7" customWidth="1"/>
    <col min="9224" max="9472" width="11.44140625" style="7"/>
    <col min="9473" max="9473" width="34.44140625" style="7" customWidth="1"/>
    <col min="9474" max="9479" width="19.5546875" style="7" customWidth="1"/>
    <col min="9480" max="9728" width="11.44140625" style="7"/>
    <col min="9729" max="9729" width="34.44140625" style="7" customWidth="1"/>
    <col min="9730" max="9735" width="19.5546875" style="7" customWidth="1"/>
    <col min="9736" max="9984" width="11.44140625" style="7"/>
    <col min="9985" max="9985" width="34.44140625" style="7" customWidth="1"/>
    <col min="9986" max="9991" width="19.5546875" style="7" customWidth="1"/>
    <col min="9992" max="10240" width="11.44140625" style="7"/>
    <col min="10241" max="10241" width="34.44140625" style="7" customWidth="1"/>
    <col min="10242" max="10247" width="19.5546875" style="7" customWidth="1"/>
    <col min="10248" max="10496" width="11.44140625" style="7"/>
    <col min="10497" max="10497" width="34.44140625" style="7" customWidth="1"/>
    <col min="10498" max="10503" width="19.5546875" style="7" customWidth="1"/>
    <col min="10504" max="10752" width="11.44140625" style="7"/>
    <col min="10753" max="10753" width="34.44140625" style="7" customWidth="1"/>
    <col min="10754" max="10759" width="19.5546875" style="7" customWidth="1"/>
    <col min="10760" max="11008" width="11.44140625" style="7"/>
    <col min="11009" max="11009" width="34.44140625" style="7" customWidth="1"/>
    <col min="11010" max="11015" width="19.5546875" style="7" customWidth="1"/>
    <col min="11016" max="11264" width="11.44140625" style="7"/>
    <col min="11265" max="11265" width="34.44140625" style="7" customWidth="1"/>
    <col min="11266" max="11271" width="19.5546875" style="7" customWidth="1"/>
    <col min="11272" max="11520" width="11.44140625" style="7"/>
    <col min="11521" max="11521" width="34.44140625" style="7" customWidth="1"/>
    <col min="11522" max="11527" width="19.5546875" style="7" customWidth="1"/>
    <col min="11528" max="11776" width="11.44140625" style="7"/>
    <col min="11777" max="11777" width="34.44140625" style="7" customWidth="1"/>
    <col min="11778" max="11783" width="19.5546875" style="7" customWidth="1"/>
    <col min="11784" max="12032" width="11.44140625" style="7"/>
    <col min="12033" max="12033" width="34.44140625" style="7" customWidth="1"/>
    <col min="12034" max="12039" width="19.5546875" style="7" customWidth="1"/>
    <col min="12040" max="12288" width="11.44140625" style="7"/>
    <col min="12289" max="12289" width="34.44140625" style="7" customWidth="1"/>
    <col min="12290" max="12295" width="19.5546875" style="7" customWidth="1"/>
    <col min="12296" max="12544" width="11.44140625" style="7"/>
    <col min="12545" max="12545" width="34.44140625" style="7" customWidth="1"/>
    <col min="12546" max="12551" width="19.5546875" style="7" customWidth="1"/>
    <col min="12552" max="12800" width="11.44140625" style="7"/>
    <col min="12801" max="12801" width="34.44140625" style="7" customWidth="1"/>
    <col min="12802" max="12807" width="19.5546875" style="7" customWidth="1"/>
    <col min="12808" max="13056" width="11.44140625" style="7"/>
    <col min="13057" max="13057" width="34.44140625" style="7" customWidth="1"/>
    <col min="13058" max="13063" width="19.5546875" style="7" customWidth="1"/>
    <col min="13064" max="13312" width="11.44140625" style="7"/>
    <col min="13313" max="13313" width="34.44140625" style="7" customWidth="1"/>
    <col min="13314" max="13319" width="19.5546875" style="7" customWidth="1"/>
    <col min="13320" max="13568" width="11.44140625" style="7"/>
    <col min="13569" max="13569" width="34.44140625" style="7" customWidth="1"/>
    <col min="13570" max="13575" width="19.5546875" style="7" customWidth="1"/>
    <col min="13576" max="13824" width="11.44140625" style="7"/>
    <col min="13825" max="13825" width="34.44140625" style="7" customWidth="1"/>
    <col min="13826" max="13831" width="19.5546875" style="7" customWidth="1"/>
    <col min="13832" max="14080" width="11.44140625" style="7"/>
    <col min="14081" max="14081" width="34.44140625" style="7" customWidth="1"/>
    <col min="14082" max="14087" width="19.5546875" style="7" customWidth="1"/>
    <col min="14088" max="14336" width="11.44140625" style="7"/>
    <col min="14337" max="14337" width="34.44140625" style="7" customWidth="1"/>
    <col min="14338" max="14343" width="19.5546875" style="7" customWidth="1"/>
    <col min="14344" max="14592" width="11.44140625" style="7"/>
    <col min="14593" max="14593" width="34.44140625" style="7" customWidth="1"/>
    <col min="14594" max="14599" width="19.5546875" style="7" customWidth="1"/>
    <col min="14600" max="14848" width="11.44140625" style="7"/>
    <col min="14849" max="14849" width="34.44140625" style="7" customWidth="1"/>
    <col min="14850" max="14855" width="19.5546875" style="7" customWidth="1"/>
    <col min="14856" max="15104" width="11.44140625" style="7"/>
    <col min="15105" max="15105" width="34.44140625" style="7" customWidth="1"/>
    <col min="15106" max="15111" width="19.5546875" style="7" customWidth="1"/>
    <col min="15112" max="15360" width="11.44140625" style="7"/>
    <col min="15361" max="15361" width="34.44140625" style="7" customWidth="1"/>
    <col min="15362" max="15367" width="19.5546875" style="7" customWidth="1"/>
    <col min="15368" max="15616" width="11.44140625" style="7"/>
    <col min="15617" max="15617" width="34.44140625" style="7" customWidth="1"/>
    <col min="15618" max="15623" width="19.5546875" style="7" customWidth="1"/>
    <col min="15624" max="15872" width="11.44140625" style="7"/>
    <col min="15873" max="15873" width="34.44140625" style="7" customWidth="1"/>
    <col min="15874" max="15879" width="19.5546875" style="7" customWidth="1"/>
    <col min="15880" max="16128" width="11.44140625" style="7"/>
    <col min="16129" max="16129" width="34.44140625" style="7" customWidth="1"/>
    <col min="16130" max="16135" width="19.5546875" style="7" customWidth="1"/>
    <col min="16136" max="16384" width="11.44140625" style="7"/>
  </cols>
  <sheetData>
    <row r="1" spans="1:7" s="1" customFormat="1" ht="16.5" customHeight="1">
      <c r="A1" s="1203" t="s">
        <v>1065</v>
      </c>
    </row>
    <row r="2" spans="1:7" s="517" customFormat="1" ht="24" customHeight="1">
      <c r="A2" s="3" t="s">
        <v>1020</v>
      </c>
      <c r="B2" s="3"/>
      <c r="C2" s="3"/>
      <c r="D2" s="3"/>
      <c r="E2" s="3"/>
      <c r="F2" s="3"/>
      <c r="G2" s="3"/>
    </row>
    <row r="3" spans="1:7" s="518" customFormat="1" ht="19.5" customHeight="1">
      <c r="A3" s="124">
        <v>45169</v>
      </c>
      <c r="B3" s="124"/>
      <c r="C3" s="124"/>
      <c r="D3" s="124"/>
      <c r="E3" s="124"/>
      <c r="F3" s="124"/>
      <c r="G3" s="124"/>
    </row>
    <row r="4" spans="1:7" s="105" customFormat="1" ht="18.75" customHeight="1">
      <c r="A4" s="519" t="s">
        <v>71</v>
      </c>
      <c r="B4" s="519"/>
      <c r="C4" s="519"/>
      <c r="D4" s="519"/>
      <c r="E4" s="519"/>
      <c r="F4" s="519"/>
      <c r="G4" s="519"/>
    </row>
    <row r="5" spans="1:7" ht="14.4" thickBot="1">
      <c r="A5" s="94"/>
      <c r="B5" s="94"/>
      <c r="C5" s="94"/>
      <c r="D5" s="94"/>
      <c r="E5" s="94"/>
      <c r="F5" s="94"/>
      <c r="G5" s="94"/>
    </row>
    <row r="6" spans="1:7" ht="27.6">
      <c r="A6" s="567" t="s">
        <v>1</v>
      </c>
      <c r="B6" s="1117" t="s">
        <v>1013</v>
      </c>
      <c r="C6" s="1117" t="s">
        <v>1014</v>
      </c>
      <c r="D6" s="1117" t="s">
        <v>1015</v>
      </c>
      <c r="E6" s="1117" t="s">
        <v>1016</v>
      </c>
      <c r="F6" s="1117" t="s">
        <v>1017</v>
      </c>
      <c r="G6" s="793" t="s">
        <v>1018</v>
      </c>
    </row>
    <row r="7" spans="1:7">
      <c r="A7" s="1119"/>
      <c r="B7" s="1119"/>
      <c r="C7" s="1119"/>
      <c r="D7" s="1119"/>
      <c r="E7" s="1119"/>
      <c r="F7" s="1119"/>
      <c r="G7" s="1120"/>
    </row>
    <row r="8" spans="1:7" ht="15" customHeight="1">
      <c r="A8" s="85" t="s">
        <v>28</v>
      </c>
      <c r="B8" s="1121">
        <v>200291</v>
      </c>
      <c r="C8" s="1121">
        <v>61845.487000000001</v>
      </c>
      <c r="D8" s="1121">
        <v>9491.2870000000003</v>
      </c>
      <c r="E8" s="1121">
        <v>3175.942</v>
      </c>
      <c r="F8" s="1121">
        <v>11152.643</v>
      </c>
      <c r="G8" s="1122">
        <v>63360.072999999997</v>
      </c>
    </row>
    <row r="9" spans="1:7" ht="15" customHeight="1">
      <c r="A9" s="15" t="s">
        <v>29</v>
      </c>
      <c r="B9" s="1121">
        <v>1639</v>
      </c>
      <c r="C9" s="1121">
        <v>18692.635999999999</v>
      </c>
      <c r="D9" s="1121">
        <v>19974.702000000001</v>
      </c>
      <c r="E9" s="1121">
        <v>0</v>
      </c>
      <c r="F9" s="1121">
        <v>15745.130999999999</v>
      </c>
      <c r="G9" s="1122">
        <v>22922.205999999998</v>
      </c>
    </row>
    <row r="10" spans="1:7" ht="15" customHeight="1">
      <c r="A10" s="15" t="s">
        <v>30</v>
      </c>
      <c r="B10" s="1121">
        <v>5896</v>
      </c>
      <c r="C10" s="1121">
        <v>17799.794000000002</v>
      </c>
      <c r="D10" s="1121">
        <v>2900.674</v>
      </c>
      <c r="E10" s="1121">
        <v>4.4269999999999996</v>
      </c>
      <c r="F10" s="1121">
        <v>3891.1660000000002</v>
      </c>
      <c r="G10" s="1122">
        <v>16813.727999999999</v>
      </c>
    </row>
    <row r="11" spans="1:7" ht="15" customHeight="1">
      <c r="A11" s="15" t="s">
        <v>31</v>
      </c>
      <c r="B11" s="1121">
        <v>0</v>
      </c>
      <c r="C11" s="1121">
        <v>0</v>
      </c>
      <c r="D11" s="1121">
        <v>0</v>
      </c>
      <c r="E11" s="1121">
        <v>0</v>
      </c>
      <c r="F11" s="1121">
        <v>0</v>
      </c>
      <c r="G11" s="1122">
        <v>0</v>
      </c>
    </row>
    <row r="12" spans="1:7" ht="15" customHeight="1">
      <c r="A12" s="15" t="s">
        <v>32</v>
      </c>
      <c r="B12" s="1121">
        <v>703</v>
      </c>
      <c r="C12" s="1121">
        <v>21989.232</v>
      </c>
      <c r="D12" s="1121">
        <v>1212.011</v>
      </c>
      <c r="E12" s="1121">
        <v>1.014</v>
      </c>
      <c r="F12" s="1121">
        <v>1118.7670000000001</v>
      </c>
      <c r="G12" s="1122">
        <v>22083.489000000001</v>
      </c>
    </row>
    <row r="13" spans="1:7" ht="15" customHeight="1">
      <c r="A13" s="15" t="s">
        <v>33</v>
      </c>
      <c r="B13" s="1121">
        <v>1313</v>
      </c>
      <c r="C13" s="1121">
        <v>43108.593999999997</v>
      </c>
      <c r="D13" s="1121">
        <v>1978.954</v>
      </c>
      <c r="E13" s="1121">
        <v>78.591999999999999</v>
      </c>
      <c r="F13" s="1121">
        <v>1953.77</v>
      </c>
      <c r="G13" s="1122">
        <v>43212.37</v>
      </c>
    </row>
    <row r="14" spans="1:7" ht="15" customHeight="1">
      <c r="A14" s="85" t="s">
        <v>34</v>
      </c>
      <c r="B14" s="1121">
        <v>0</v>
      </c>
      <c r="C14" s="1121">
        <v>0</v>
      </c>
      <c r="D14" s="1121">
        <v>0</v>
      </c>
      <c r="E14" s="1121">
        <v>0</v>
      </c>
      <c r="F14" s="1121">
        <v>0</v>
      </c>
      <c r="G14" s="1122">
        <v>0</v>
      </c>
    </row>
    <row r="15" spans="1:7" ht="15" customHeight="1">
      <c r="A15" s="85" t="s">
        <v>35</v>
      </c>
      <c r="B15" s="1121">
        <v>624</v>
      </c>
      <c r="C15" s="1121">
        <v>6549.674</v>
      </c>
      <c r="D15" s="1121">
        <v>4634.8490000000002</v>
      </c>
      <c r="E15" s="1121">
        <v>0.38800000000000001</v>
      </c>
      <c r="F15" s="1121">
        <v>2837.056</v>
      </c>
      <c r="G15" s="1122">
        <v>8347.8549999999996</v>
      </c>
    </row>
    <row r="16" spans="1:7" ht="15" customHeight="1">
      <c r="A16" s="85" t="s">
        <v>36</v>
      </c>
      <c r="B16" s="1121">
        <v>3052</v>
      </c>
      <c r="C16" s="1121">
        <v>18173.935000000001</v>
      </c>
      <c r="D16" s="1121">
        <v>16322.09</v>
      </c>
      <c r="E16" s="1121">
        <v>4.5330000000000004</v>
      </c>
      <c r="F16" s="1121">
        <v>12777.504999999999</v>
      </c>
      <c r="G16" s="1122">
        <v>21723.054</v>
      </c>
    </row>
    <row r="17" spans="1:7" ht="15" customHeight="1">
      <c r="A17" s="1124" t="s">
        <v>37</v>
      </c>
      <c r="B17" s="1125">
        <v>213518</v>
      </c>
      <c r="C17" s="1125">
        <v>188159.35199999998</v>
      </c>
      <c r="D17" s="1125">
        <v>56514.566999999995</v>
      </c>
      <c r="E17" s="1125">
        <v>3264.8960000000002</v>
      </c>
      <c r="F17" s="1125">
        <v>49476.037999999993</v>
      </c>
      <c r="G17" s="1125">
        <v>198462.77500000002</v>
      </c>
    </row>
    <row r="18" spans="1:7">
      <c r="A18" s="85"/>
      <c r="B18" s="85"/>
      <c r="C18" s="1126"/>
      <c r="D18" s="1126"/>
      <c r="E18" s="1126"/>
      <c r="F18" s="1126"/>
      <c r="G18" s="1126"/>
    </row>
    <row r="19" spans="1:7">
      <c r="A19" s="737" t="s">
        <v>1019</v>
      </c>
      <c r="B19" s="737"/>
      <c r="C19" s="737"/>
      <c r="D19" s="737"/>
      <c r="E19" s="737"/>
      <c r="F19" s="737"/>
      <c r="G19" s="737"/>
    </row>
    <row r="20" spans="1:7">
      <c r="A20" s="238" t="s">
        <v>69</v>
      </c>
      <c r="B20" s="15"/>
      <c r="C20" s="15"/>
      <c r="D20" s="15"/>
      <c r="E20" s="15"/>
      <c r="F20" s="15"/>
      <c r="G20" s="15"/>
    </row>
    <row r="21" spans="1:7">
      <c r="A21" s="15"/>
      <c r="B21" s="15"/>
      <c r="C21" s="15"/>
      <c r="D21" s="15"/>
      <c r="E21" s="15"/>
      <c r="F21" s="15"/>
      <c r="G21" s="15"/>
    </row>
    <row r="22" spans="1:7">
      <c r="A22" s="15"/>
      <c r="B22" s="15"/>
      <c r="C22" s="15"/>
      <c r="D22" s="15"/>
      <c r="E22" s="15"/>
      <c r="F22" s="15"/>
      <c r="G22" s="15"/>
    </row>
    <row r="23" spans="1:7">
      <c r="A23" s="15"/>
      <c r="B23" s="15"/>
      <c r="C23" s="15"/>
      <c r="D23" s="15"/>
      <c r="E23" s="15"/>
      <c r="F23" s="15"/>
      <c r="G23" s="15"/>
    </row>
    <row r="24" spans="1:7">
      <c r="A24" s="25"/>
      <c r="B24" s="25"/>
      <c r="C24" s="25"/>
      <c r="D24" s="25"/>
      <c r="E24" s="25"/>
      <c r="F24" s="25"/>
      <c r="G24" s="25"/>
    </row>
    <row r="25" spans="1:7">
      <c r="A25" s="25"/>
      <c r="B25" s="25"/>
      <c r="C25" s="25"/>
      <c r="D25" s="25"/>
      <c r="E25" s="25"/>
      <c r="F25" s="25"/>
      <c r="G25" s="25"/>
    </row>
    <row r="26" spans="1:7">
      <c r="A26" s="25"/>
      <c r="B26" s="25"/>
      <c r="C26" s="25"/>
      <c r="D26" s="25"/>
      <c r="E26" s="25"/>
      <c r="F26" s="25"/>
      <c r="G26" s="25"/>
    </row>
    <row r="27" spans="1:7">
      <c r="A27" s="25"/>
      <c r="B27" s="25"/>
      <c r="C27" s="25"/>
      <c r="D27" s="25"/>
      <c r="E27" s="25"/>
      <c r="F27" s="25"/>
      <c r="G27" s="25"/>
    </row>
  </sheetData>
  <mergeCells count="3">
    <mergeCell ref="A2:G2"/>
    <mergeCell ref="A3:G3"/>
    <mergeCell ref="A4:G4"/>
  </mergeCells>
  <hyperlinks>
    <hyperlink ref="A1" location="Índice!A1" display="Volver al Índice" xr:uid="{2C769A44-894E-41F9-9151-8CE41D55391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65E5E-7773-4144-BE75-06B3FA4B1A84}">
  <dimension ref="A1:S199"/>
  <sheetViews>
    <sheetView showGridLines="0" zoomScaleNormal="100" workbookViewId="0"/>
  </sheetViews>
  <sheetFormatPr baseColWidth="10" defaultRowHeight="13.2"/>
  <cols>
    <col min="1" max="1" width="35.5546875" style="7" customWidth="1"/>
    <col min="2" max="2" width="11.109375" style="7" customWidth="1"/>
    <col min="3" max="10" width="11.6640625" style="7" customWidth="1"/>
    <col min="11" max="11" width="14" style="7" customWidth="1"/>
    <col min="12" max="12" width="11.5546875" style="7"/>
    <col min="13" max="13" width="13.5546875" style="7" customWidth="1"/>
    <col min="14" max="14" width="11.5546875" style="7"/>
    <col min="15" max="15" width="12.6640625" style="7" customWidth="1"/>
    <col min="16" max="16384" width="11.5546875" style="7"/>
  </cols>
  <sheetData>
    <row r="1" spans="1:15" s="98" customFormat="1" ht="18.75" customHeight="1">
      <c r="A1" s="1203" t="s">
        <v>1065</v>
      </c>
      <c r="B1" s="1"/>
      <c r="C1" s="1"/>
      <c r="D1" s="1"/>
      <c r="E1" s="1"/>
      <c r="F1" s="1"/>
      <c r="G1" s="1"/>
      <c r="H1" s="1"/>
      <c r="I1" s="1"/>
      <c r="J1" s="1"/>
    </row>
    <row r="2" spans="1:15" s="99" customFormat="1" ht="30" customHeight="1">
      <c r="A2" s="70" t="s">
        <v>1031</v>
      </c>
      <c r="B2" s="70"/>
      <c r="C2" s="70"/>
      <c r="D2" s="70"/>
      <c r="E2" s="70"/>
      <c r="F2" s="70"/>
      <c r="G2" s="70"/>
      <c r="H2" s="70"/>
      <c r="I2" s="70"/>
      <c r="J2" s="70"/>
      <c r="K2" s="611"/>
      <c r="L2" s="611"/>
      <c r="M2" s="611"/>
      <c r="N2" s="611"/>
      <c r="O2" s="611"/>
    </row>
    <row r="3" spans="1:15" s="98" customFormat="1" ht="21" customHeight="1">
      <c r="A3" s="1146">
        <v>45169</v>
      </c>
      <c r="B3" s="1146"/>
      <c r="C3" s="1146"/>
      <c r="D3" s="1146"/>
      <c r="E3" s="1146"/>
      <c r="F3" s="1146"/>
      <c r="G3" s="1146"/>
      <c r="H3" s="1146"/>
      <c r="I3" s="1146"/>
      <c r="J3" s="1146"/>
      <c r="K3" s="612"/>
      <c r="L3" s="612"/>
      <c r="M3" s="612"/>
      <c r="N3" s="612"/>
      <c r="O3" s="612"/>
    </row>
    <row r="4" spans="1:15" s="98" customFormat="1" ht="18.75" customHeight="1">
      <c r="A4" s="101" t="s">
        <v>71</v>
      </c>
      <c r="B4" s="101"/>
      <c r="C4" s="101"/>
      <c r="D4" s="101"/>
      <c r="E4" s="101"/>
      <c r="F4" s="101"/>
      <c r="G4" s="101"/>
      <c r="H4" s="101"/>
      <c r="I4" s="101"/>
      <c r="J4" s="101"/>
      <c r="K4" s="612"/>
      <c r="L4" s="612"/>
      <c r="M4" s="612"/>
      <c r="N4" s="612"/>
      <c r="O4" s="612"/>
    </row>
    <row r="5" spans="1:15" s="105" customFormat="1" ht="22.5" customHeight="1" thickBot="1">
      <c r="A5" s="1147"/>
      <c r="B5" s="103"/>
      <c r="C5" s="103"/>
      <c r="D5" s="7"/>
      <c r="E5" s="7"/>
      <c r="F5" s="7"/>
      <c r="G5" s="7"/>
      <c r="H5" s="7"/>
      <c r="I5" s="7"/>
      <c r="J5" s="103"/>
      <c r="K5" s="613"/>
      <c r="L5" s="613"/>
      <c r="M5" s="613"/>
      <c r="N5" s="613"/>
      <c r="O5" s="613"/>
    </row>
    <row r="6" spans="1:15" s="94" customFormat="1" ht="24.75" customHeight="1">
      <c r="A6" s="106" t="s">
        <v>1</v>
      </c>
      <c r="B6" s="1148"/>
      <c r="D6" s="559" t="s">
        <v>1032</v>
      </c>
      <c r="E6" s="559"/>
      <c r="F6" s="559"/>
      <c r="G6" s="559"/>
      <c r="H6" s="559"/>
      <c r="I6" s="1149"/>
    </row>
    <row r="7" spans="1:15" s="94" customFormat="1" ht="42" customHeight="1">
      <c r="A7" s="108"/>
      <c r="B7" s="109" t="s">
        <v>1033</v>
      </c>
      <c r="C7" s="1150" t="s">
        <v>668</v>
      </c>
      <c r="D7" s="109" t="s">
        <v>1034</v>
      </c>
      <c r="E7" s="109" t="s">
        <v>1035</v>
      </c>
      <c r="F7" s="109" t="s">
        <v>1036</v>
      </c>
      <c r="G7" s="109" t="s">
        <v>1037</v>
      </c>
      <c r="H7" s="109" t="s">
        <v>1038</v>
      </c>
      <c r="I7" s="109" t="s">
        <v>1039</v>
      </c>
      <c r="J7" s="368" t="s">
        <v>101</v>
      </c>
    </row>
    <row r="8" spans="1:15" s="30" customFormat="1" ht="8.25" customHeight="1">
      <c r="A8" s="110"/>
      <c r="B8" s="110"/>
      <c r="C8" s="110"/>
      <c r="D8" s="110"/>
      <c r="E8" s="110"/>
      <c r="F8" s="110"/>
      <c r="G8" s="110"/>
      <c r="H8" s="110"/>
      <c r="I8" s="110"/>
      <c r="J8" s="110"/>
      <c r="K8" s="16"/>
    </row>
    <row r="9" spans="1:15" s="21" customFormat="1" ht="18" customHeight="1">
      <c r="A9" s="1139" t="s">
        <v>28</v>
      </c>
      <c r="B9" s="111">
        <v>994.70328045454551</v>
      </c>
      <c r="C9" s="111">
        <v>115855.26219954547</v>
      </c>
      <c r="D9" s="111">
        <v>95803.476382727284</v>
      </c>
      <c r="E9" s="111">
        <v>155370.94162818181</v>
      </c>
      <c r="F9" s="111">
        <v>154312.03467272731</v>
      </c>
      <c r="G9" s="111">
        <v>538919.58509909105</v>
      </c>
      <c r="H9" s="111">
        <v>297815.88885409088</v>
      </c>
      <c r="I9" s="111">
        <v>36543.376349999999</v>
      </c>
      <c r="J9" s="1151">
        <v>1395615.2684668184</v>
      </c>
      <c r="K9" s="1152"/>
    </row>
    <row r="10" spans="1:15" s="21" customFormat="1" ht="18" customHeight="1">
      <c r="A10" s="1139" t="s">
        <v>29</v>
      </c>
      <c r="B10" s="111">
        <v>0</v>
      </c>
      <c r="C10" s="111">
        <v>334590.18956272729</v>
      </c>
      <c r="D10" s="111">
        <v>107202.10906</v>
      </c>
      <c r="E10" s="111">
        <v>139644.73604909089</v>
      </c>
      <c r="F10" s="111">
        <v>142340.1995231818</v>
      </c>
      <c r="G10" s="111">
        <v>697585.57316545467</v>
      </c>
      <c r="H10" s="111">
        <v>974862.93230772705</v>
      </c>
      <c r="I10" s="111">
        <v>37258.297030909089</v>
      </c>
      <c r="J10" s="1151">
        <v>2433484.0366990906</v>
      </c>
      <c r="K10" s="1152"/>
    </row>
    <row r="11" spans="1:15" s="21" customFormat="1" ht="18" customHeight="1">
      <c r="A11" s="1139" t="s">
        <v>30</v>
      </c>
      <c r="B11" s="111">
        <v>0</v>
      </c>
      <c r="C11" s="111">
        <v>153696.73128363639</v>
      </c>
      <c r="D11" s="111">
        <v>8087.6603613636371</v>
      </c>
      <c r="E11" s="111">
        <v>5756.7152136363648</v>
      </c>
      <c r="F11" s="111">
        <v>19301.482096363638</v>
      </c>
      <c r="G11" s="111">
        <v>311786.15085045452</v>
      </c>
      <c r="H11" s="111">
        <v>698193.207569091</v>
      </c>
      <c r="I11" s="111">
        <v>153241.19422545456</v>
      </c>
      <c r="J11" s="1151">
        <v>1350063.1416</v>
      </c>
      <c r="K11" s="1152"/>
    </row>
    <row r="12" spans="1:15" s="21" customFormat="1" ht="18" customHeight="1">
      <c r="A12" s="1139" t="s">
        <v>31</v>
      </c>
      <c r="B12" s="111">
        <v>0</v>
      </c>
      <c r="C12" s="111">
        <v>6865.4832390909105</v>
      </c>
      <c r="D12" s="111">
        <v>67.871593636363599</v>
      </c>
      <c r="E12" s="111">
        <v>158.21071818181818</v>
      </c>
      <c r="F12" s="111">
        <v>235.85617999999999</v>
      </c>
      <c r="G12" s="111">
        <v>107960.08920636366</v>
      </c>
      <c r="H12" s="111">
        <v>401190.22428818187</v>
      </c>
      <c r="I12" s="111">
        <v>0</v>
      </c>
      <c r="J12" s="1151">
        <v>516477.73522545461</v>
      </c>
      <c r="K12" s="1152"/>
    </row>
    <row r="13" spans="1:15" s="21" customFormat="1" ht="18" customHeight="1">
      <c r="A13" s="1139" t="s">
        <v>32</v>
      </c>
      <c r="B13" s="111">
        <v>0</v>
      </c>
      <c r="C13" s="111">
        <v>150598.48000909091</v>
      </c>
      <c r="D13" s="111">
        <v>0</v>
      </c>
      <c r="E13" s="111">
        <v>570.56252772727271</v>
      </c>
      <c r="F13" s="111">
        <v>6595.7277759090903</v>
      </c>
      <c r="G13" s="111">
        <v>52747.358644545442</v>
      </c>
      <c r="H13" s="111">
        <v>110302.85556318179</v>
      </c>
      <c r="I13" s="111">
        <v>13297.667595454546</v>
      </c>
      <c r="J13" s="1151">
        <v>334112.65211590909</v>
      </c>
      <c r="K13" s="1152"/>
    </row>
    <row r="14" spans="1:15" s="21" customFormat="1" ht="18" customHeight="1">
      <c r="A14" s="1139" t="s">
        <v>33</v>
      </c>
      <c r="B14" s="111">
        <v>0</v>
      </c>
      <c r="C14" s="111">
        <v>314460.99729272723</v>
      </c>
      <c r="D14" s="111">
        <v>12029.117449545454</v>
      </c>
      <c r="E14" s="111">
        <v>1451.8127222727271</v>
      </c>
      <c r="F14" s="111">
        <v>18283.781585909095</v>
      </c>
      <c r="G14" s="111">
        <v>204448.57110227272</v>
      </c>
      <c r="H14" s="111">
        <v>207887.40819999998</v>
      </c>
      <c r="I14" s="111">
        <v>94620.86241045456</v>
      </c>
      <c r="J14" s="1151">
        <v>853182.55076318164</v>
      </c>
      <c r="K14" s="1152"/>
    </row>
    <row r="15" spans="1:15" s="21" customFormat="1" ht="18" customHeight="1">
      <c r="A15" s="1139" t="s">
        <v>34</v>
      </c>
      <c r="B15" s="111">
        <v>0</v>
      </c>
      <c r="C15" s="111">
        <v>0</v>
      </c>
      <c r="D15" s="111">
        <v>0</v>
      </c>
      <c r="E15" s="111">
        <v>0</v>
      </c>
      <c r="F15" s="111">
        <v>0</v>
      </c>
      <c r="G15" s="111">
        <v>0</v>
      </c>
      <c r="H15" s="111">
        <v>0</v>
      </c>
      <c r="I15" s="111">
        <v>0</v>
      </c>
      <c r="J15" s="1151">
        <v>0</v>
      </c>
      <c r="K15" s="1152"/>
    </row>
    <row r="16" spans="1:15" s="21" customFormat="1" ht="18" customHeight="1">
      <c r="A16" s="1139" t="s">
        <v>35</v>
      </c>
      <c r="B16" s="111">
        <v>0</v>
      </c>
      <c r="C16" s="111">
        <v>13243.786588636358</v>
      </c>
      <c r="D16" s="111">
        <v>0</v>
      </c>
      <c r="E16" s="111">
        <v>41.634332727272735</v>
      </c>
      <c r="F16" s="111">
        <v>220.50313499999999</v>
      </c>
      <c r="G16" s="111">
        <v>4484.8704036363652</v>
      </c>
      <c r="H16" s="111">
        <v>391851.42893045448</v>
      </c>
      <c r="I16" s="111">
        <v>88398.508528181817</v>
      </c>
      <c r="J16" s="1151">
        <v>498240.7319186363</v>
      </c>
      <c r="K16" s="1152"/>
    </row>
    <row r="17" spans="1:19" s="21" customFormat="1" ht="18" customHeight="1">
      <c r="A17" s="1139" t="s">
        <v>36</v>
      </c>
      <c r="B17" s="111">
        <v>0</v>
      </c>
      <c r="C17" s="111">
        <v>106621.70271681818</v>
      </c>
      <c r="D17" s="111">
        <v>2</v>
      </c>
      <c r="E17" s="111">
        <v>2130.2487245454545</v>
      </c>
      <c r="F17" s="111">
        <v>34871.629844545452</v>
      </c>
      <c r="G17" s="111">
        <v>135768.47362318181</v>
      </c>
      <c r="H17" s="111">
        <v>199155.0282981818</v>
      </c>
      <c r="I17" s="111">
        <v>46585.367663181802</v>
      </c>
      <c r="J17" s="1151">
        <v>525134.45087045454</v>
      </c>
      <c r="K17" s="1152"/>
    </row>
    <row r="18" spans="1:19" s="21" customFormat="1" ht="21.9" customHeight="1" thickBot="1">
      <c r="A18" s="90" t="s">
        <v>37</v>
      </c>
      <c r="B18" s="114">
        <v>994.70328045454551</v>
      </c>
      <c r="C18" s="114">
        <v>1195932.6328922727</v>
      </c>
      <c r="D18" s="114">
        <v>223192.23484727272</v>
      </c>
      <c r="E18" s="114">
        <v>305124.86191636353</v>
      </c>
      <c r="F18" s="114">
        <v>376161.21481363644</v>
      </c>
      <c r="G18" s="114">
        <v>2053700.6720950005</v>
      </c>
      <c r="H18" s="114">
        <v>3281258.9740109085</v>
      </c>
      <c r="I18" s="114">
        <v>469945.27380363632</v>
      </c>
      <c r="J18" s="114">
        <v>7906310.5676595457</v>
      </c>
      <c r="K18" s="1152"/>
    </row>
    <row r="19" spans="1:19" s="21" customFormat="1" ht="21" customHeight="1">
      <c r="A19" s="26" t="s">
        <v>1040</v>
      </c>
      <c r="B19" s="118"/>
      <c r="C19" s="118"/>
      <c r="D19" s="118"/>
      <c r="E19" s="118"/>
      <c r="F19" s="118"/>
      <c r="G19" s="118"/>
      <c r="H19" s="118"/>
      <c r="I19" s="118"/>
      <c r="J19" s="119"/>
      <c r="K19" s="1152"/>
    </row>
    <row r="20" spans="1:19" s="21" customFormat="1" ht="16.5" customHeight="1">
      <c r="A20" s="15"/>
      <c r="B20" s="28"/>
      <c r="C20" s="28"/>
      <c r="D20" s="28"/>
      <c r="E20" s="28"/>
      <c r="F20" s="28"/>
      <c r="G20" s="28"/>
      <c r="H20" s="28"/>
      <c r="I20" s="28"/>
      <c r="J20" s="28"/>
      <c r="K20" s="28"/>
      <c r="L20" s="28"/>
      <c r="M20" s="28"/>
      <c r="N20" s="28"/>
      <c r="O20" s="28"/>
      <c r="P20" s="28"/>
      <c r="Q20" s="28"/>
      <c r="R20" s="28"/>
      <c r="S20" s="28"/>
    </row>
    <row r="21" spans="1:19" s="21" customFormat="1" ht="21.9" customHeight="1">
      <c r="A21" s="126"/>
      <c r="B21" s="94"/>
      <c r="C21" s="94"/>
      <c r="D21" s="94"/>
      <c r="E21" s="94"/>
      <c r="F21" s="94"/>
      <c r="G21" s="94"/>
      <c r="H21" s="94"/>
      <c r="I21" s="94"/>
      <c r="J21" s="94"/>
      <c r="K21" s="1152"/>
    </row>
    <row r="22" spans="1:19" s="93" customFormat="1" ht="30.75" customHeight="1">
      <c r="A22" s="7"/>
      <c r="B22" s="7"/>
      <c r="C22" s="7"/>
      <c r="D22" s="7"/>
      <c r="E22" s="7"/>
      <c r="F22" s="7"/>
      <c r="G22" s="7"/>
      <c r="H22" s="7"/>
      <c r="I22" s="7"/>
      <c r="J22" s="7"/>
      <c r="K22" s="1153"/>
    </row>
    <row r="23" spans="1:19" s="8" customFormat="1" ht="7.5" customHeight="1">
      <c r="A23" s="7"/>
      <c r="B23" s="7"/>
      <c r="C23" s="7"/>
      <c r="D23" s="7"/>
      <c r="E23" s="7"/>
      <c r="F23" s="7"/>
      <c r="G23" s="7"/>
      <c r="H23" s="7"/>
      <c r="I23" s="7"/>
      <c r="J23" s="7"/>
      <c r="K23" s="541"/>
    </row>
    <row r="24" spans="1:19" s="123" customFormat="1" ht="13.5" customHeight="1">
      <c r="A24" s="7"/>
      <c r="B24" s="7"/>
      <c r="C24" s="7"/>
      <c r="D24" s="7"/>
      <c r="E24" s="7"/>
      <c r="F24" s="7"/>
      <c r="G24" s="7"/>
      <c r="H24" s="7"/>
      <c r="I24" s="7"/>
      <c r="J24" s="7"/>
    </row>
    <row r="199" spans="3:3">
      <c r="C199" s="7" t="s">
        <v>61</v>
      </c>
    </row>
  </sheetData>
  <mergeCells count="5">
    <mergeCell ref="A2:J2"/>
    <mergeCell ref="A3:J3"/>
    <mergeCell ref="A4:J4"/>
    <mergeCell ref="A6:A7"/>
    <mergeCell ref="D6:H6"/>
  </mergeCells>
  <hyperlinks>
    <hyperlink ref="A1" location="Índice!A1" display="Volver al Índice" xr:uid="{19AFCF29-34E7-46CE-9C9C-589A90A6D0E8}"/>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0C637-EE70-482D-BE65-7E384EC3AD3D}">
  <dimension ref="A1:S24"/>
  <sheetViews>
    <sheetView showGridLines="0" zoomScaleNormal="100" workbookViewId="0"/>
  </sheetViews>
  <sheetFormatPr baseColWidth="10" defaultRowHeight="13.2"/>
  <cols>
    <col min="1" max="1" width="35.5546875" style="7" customWidth="1"/>
    <col min="2" max="2" width="11.109375" style="7" customWidth="1"/>
    <col min="3" max="10" width="11.6640625" style="7" customWidth="1"/>
    <col min="11" max="11" width="14" style="7" customWidth="1"/>
    <col min="12" max="12" width="11.5546875" style="7"/>
    <col min="13" max="13" width="13.5546875" style="7" customWidth="1"/>
    <col min="14" max="14" width="11.5546875" style="7"/>
    <col min="15" max="15" width="12.6640625" style="7" customWidth="1"/>
    <col min="16" max="16384" width="11.5546875" style="7"/>
  </cols>
  <sheetData>
    <row r="1" spans="1:15" s="98" customFormat="1" ht="18.75" customHeight="1">
      <c r="A1" s="1203" t="s">
        <v>1065</v>
      </c>
      <c r="B1" s="1"/>
      <c r="C1" s="1"/>
      <c r="D1" s="1"/>
      <c r="E1" s="1"/>
      <c r="F1" s="1"/>
      <c r="G1" s="1"/>
      <c r="H1" s="1"/>
      <c r="I1" s="1"/>
      <c r="J1" s="1"/>
    </row>
    <row r="2" spans="1:15" s="99" customFormat="1" ht="30" customHeight="1">
      <c r="A2" s="70" t="s">
        <v>1041</v>
      </c>
      <c r="B2" s="70"/>
      <c r="C2" s="70"/>
      <c r="D2" s="70"/>
      <c r="E2" s="70"/>
      <c r="F2" s="70"/>
      <c r="G2" s="70"/>
      <c r="H2" s="70"/>
      <c r="I2" s="70"/>
      <c r="J2" s="70"/>
      <c r="K2" s="611"/>
      <c r="L2" s="611"/>
      <c r="M2" s="611"/>
      <c r="N2" s="611"/>
      <c r="O2" s="611"/>
    </row>
    <row r="3" spans="1:15" s="98" customFormat="1" ht="21" customHeight="1">
      <c r="A3" s="1146">
        <v>45169</v>
      </c>
      <c r="B3" s="1146"/>
      <c r="C3" s="1146"/>
      <c r="D3" s="1146"/>
      <c r="E3" s="1146"/>
      <c r="F3" s="1146"/>
      <c r="G3" s="1146"/>
      <c r="H3" s="1146"/>
      <c r="I3" s="1146"/>
      <c r="J3" s="1146"/>
      <c r="K3" s="612"/>
      <c r="L3" s="612"/>
      <c r="M3" s="612"/>
      <c r="N3" s="612"/>
      <c r="O3" s="612"/>
    </row>
    <row r="4" spans="1:15" s="98" customFormat="1" ht="18.75" customHeight="1">
      <c r="A4" s="101" t="s">
        <v>1042</v>
      </c>
      <c r="B4" s="101"/>
      <c r="C4" s="101"/>
      <c r="D4" s="101"/>
      <c r="E4" s="101"/>
      <c r="F4" s="101"/>
      <c r="G4" s="101"/>
      <c r="H4" s="101"/>
      <c r="I4" s="101"/>
      <c r="J4" s="101"/>
      <c r="K4" s="612"/>
      <c r="L4" s="612"/>
      <c r="M4" s="612"/>
      <c r="N4" s="612"/>
      <c r="O4" s="612"/>
    </row>
    <row r="5" spans="1:15" s="105" customFormat="1" ht="26.25" customHeight="1" thickBot="1">
      <c r="A5" s="1147"/>
      <c r="B5" s="103"/>
      <c r="C5" s="103"/>
      <c r="D5" s="7"/>
      <c r="E5" s="7"/>
      <c r="F5" s="7"/>
      <c r="G5" s="7"/>
      <c r="H5" s="7"/>
      <c r="I5" s="7"/>
      <c r="J5" s="103"/>
      <c r="K5" s="613"/>
      <c r="L5" s="613"/>
      <c r="M5" s="613"/>
      <c r="N5" s="613"/>
      <c r="O5" s="613"/>
    </row>
    <row r="6" spans="1:15" s="94" customFormat="1" ht="24.75" customHeight="1">
      <c r="A6" s="106" t="s">
        <v>1</v>
      </c>
      <c r="B6" s="1148"/>
      <c r="D6" s="559" t="s">
        <v>1032</v>
      </c>
      <c r="E6" s="559"/>
      <c r="F6" s="559"/>
      <c r="G6" s="559"/>
      <c r="H6" s="559"/>
      <c r="I6" s="1149"/>
    </row>
    <row r="7" spans="1:15" s="94" customFormat="1" ht="42" customHeight="1">
      <c r="A7" s="108"/>
      <c r="B7" s="109" t="s">
        <v>1033</v>
      </c>
      <c r="C7" s="1150" t="s">
        <v>668</v>
      </c>
      <c r="D7" s="109" t="s">
        <v>1034</v>
      </c>
      <c r="E7" s="109" t="s">
        <v>1035</v>
      </c>
      <c r="F7" s="109" t="s">
        <v>1036</v>
      </c>
      <c r="G7" s="109" t="s">
        <v>1037</v>
      </c>
      <c r="H7" s="109" t="s">
        <v>1038</v>
      </c>
      <c r="I7" s="109" t="s">
        <v>1039</v>
      </c>
      <c r="J7" s="368" t="s">
        <v>101</v>
      </c>
    </row>
    <row r="8" spans="1:15" s="30" customFormat="1" ht="8.25" customHeight="1">
      <c r="A8" s="110"/>
      <c r="B8" s="110"/>
      <c r="C8" s="110"/>
      <c r="D8" s="110"/>
      <c r="E8" s="110"/>
      <c r="F8" s="110"/>
      <c r="G8" s="110"/>
      <c r="H8" s="110"/>
      <c r="I8" s="110"/>
      <c r="J8" s="110"/>
      <c r="K8" s="16"/>
    </row>
    <row r="9" spans="1:15" s="21" customFormat="1" ht="18" customHeight="1">
      <c r="A9" s="1139" t="s">
        <v>28</v>
      </c>
      <c r="B9" s="111">
        <v>27.162979545454551</v>
      </c>
      <c r="C9" s="111">
        <v>4391.5894568181811</v>
      </c>
      <c r="D9" s="111">
        <v>0.56239636363636358</v>
      </c>
      <c r="E9" s="111">
        <v>98.044858636363642</v>
      </c>
      <c r="F9" s="111">
        <v>322.4976759090909</v>
      </c>
      <c r="G9" s="111">
        <v>3656.311306818181</v>
      </c>
      <c r="H9" s="111">
        <v>6694.6797350000006</v>
      </c>
      <c r="I9" s="111">
        <v>2018.4237154545449</v>
      </c>
      <c r="J9" s="1151">
        <v>17209.272124545452</v>
      </c>
      <c r="K9" s="1152"/>
    </row>
    <row r="10" spans="1:15" s="21" customFormat="1" ht="18" customHeight="1">
      <c r="A10" s="1139" t="s">
        <v>29</v>
      </c>
      <c r="B10" s="111">
        <v>0</v>
      </c>
      <c r="C10" s="111">
        <v>700.49156909090925</v>
      </c>
      <c r="D10" s="111">
        <v>90.909090909090907</v>
      </c>
      <c r="E10" s="111">
        <v>2100.3848100000005</v>
      </c>
      <c r="F10" s="111">
        <v>2863.636363636364</v>
      </c>
      <c r="G10" s="111">
        <v>87.201276363636339</v>
      </c>
      <c r="H10" s="111">
        <v>117.48584</v>
      </c>
      <c r="I10" s="111">
        <v>34.080056818181802</v>
      </c>
      <c r="J10" s="1151">
        <v>5994.1890068181838</v>
      </c>
      <c r="K10" s="1152"/>
    </row>
    <row r="11" spans="1:15" s="21" customFormat="1" ht="18" customHeight="1">
      <c r="A11" s="1139" t="s">
        <v>30</v>
      </c>
      <c r="B11" s="111">
        <v>0</v>
      </c>
      <c r="C11" s="111">
        <v>1940.3626668181821</v>
      </c>
      <c r="D11" s="111">
        <v>0</v>
      </c>
      <c r="E11" s="111">
        <v>7</v>
      </c>
      <c r="F11" s="111">
        <v>128.08280090909093</v>
      </c>
      <c r="G11" s="111">
        <v>268.67170227272715</v>
      </c>
      <c r="H11" s="111">
        <v>405.4867200000001</v>
      </c>
      <c r="I11" s="111">
        <v>1101.8353095454545</v>
      </c>
      <c r="J11" s="1151">
        <v>3851.4391995454548</v>
      </c>
      <c r="K11" s="1152"/>
    </row>
    <row r="12" spans="1:15" s="21" customFormat="1" ht="18" customHeight="1">
      <c r="A12" s="1139" t="s">
        <v>31</v>
      </c>
      <c r="B12" s="111">
        <v>0</v>
      </c>
      <c r="C12" s="111">
        <v>0</v>
      </c>
      <c r="D12" s="111">
        <v>0</v>
      </c>
      <c r="E12" s="111">
        <v>0</v>
      </c>
      <c r="F12" s="111">
        <v>0</v>
      </c>
      <c r="G12" s="111">
        <v>0</v>
      </c>
      <c r="H12" s="111">
        <v>0</v>
      </c>
      <c r="I12" s="111">
        <v>0</v>
      </c>
      <c r="J12" s="1151">
        <v>0</v>
      </c>
      <c r="K12" s="1152"/>
    </row>
    <row r="13" spans="1:15" s="21" customFormat="1" ht="18" customHeight="1">
      <c r="A13" s="1139" t="s">
        <v>32</v>
      </c>
      <c r="B13" s="111">
        <v>0</v>
      </c>
      <c r="C13" s="111">
        <v>222.69277090909088</v>
      </c>
      <c r="D13" s="111">
        <v>0</v>
      </c>
      <c r="E13" s="111">
        <v>1.6549399999999996</v>
      </c>
      <c r="F13" s="111">
        <v>398.50082363636363</v>
      </c>
      <c r="G13" s="111">
        <v>2557.3334795454557</v>
      </c>
      <c r="H13" s="111">
        <v>2814.4315363636351</v>
      </c>
      <c r="I13" s="111">
        <v>45.696868181818161</v>
      </c>
      <c r="J13" s="1151">
        <v>6040.3104186363635</v>
      </c>
      <c r="K13" s="1152"/>
    </row>
    <row r="14" spans="1:15" s="21" customFormat="1" ht="18" customHeight="1">
      <c r="A14" s="1139" t="s">
        <v>33</v>
      </c>
      <c r="B14" s="111">
        <v>0</v>
      </c>
      <c r="C14" s="111">
        <v>0</v>
      </c>
      <c r="D14" s="111">
        <v>0</v>
      </c>
      <c r="E14" s="111">
        <v>75.620665909090889</v>
      </c>
      <c r="F14" s="111">
        <v>359.03077727272733</v>
      </c>
      <c r="G14" s="111">
        <v>7832.4402763636381</v>
      </c>
      <c r="H14" s="111">
        <v>3612.5929072727263</v>
      </c>
      <c r="I14" s="111">
        <v>0</v>
      </c>
      <c r="J14" s="1151">
        <v>11879.684626818183</v>
      </c>
      <c r="K14" s="1152"/>
    </row>
    <row r="15" spans="1:15" s="21" customFormat="1" ht="18" customHeight="1">
      <c r="A15" s="1139" t="s">
        <v>34</v>
      </c>
      <c r="B15" s="111">
        <v>0</v>
      </c>
      <c r="C15" s="111">
        <v>0</v>
      </c>
      <c r="D15" s="111">
        <v>0</v>
      </c>
      <c r="E15" s="111">
        <v>0</v>
      </c>
      <c r="F15" s="111">
        <v>0</v>
      </c>
      <c r="G15" s="111">
        <v>0</v>
      </c>
      <c r="H15" s="111">
        <v>0</v>
      </c>
      <c r="I15" s="111">
        <v>0</v>
      </c>
      <c r="J15" s="1151">
        <v>0</v>
      </c>
      <c r="K15" s="1152"/>
    </row>
    <row r="16" spans="1:15" s="21" customFormat="1" ht="18" customHeight="1">
      <c r="A16" s="1139" t="s">
        <v>35</v>
      </c>
      <c r="B16" s="111">
        <v>0</v>
      </c>
      <c r="C16" s="111">
        <v>1501.6704059090907</v>
      </c>
      <c r="D16" s="111">
        <v>0</v>
      </c>
      <c r="E16" s="111">
        <v>0</v>
      </c>
      <c r="F16" s="111">
        <v>18.93610409090908</v>
      </c>
      <c r="G16" s="111">
        <v>26.676836363636355</v>
      </c>
      <c r="H16" s="111">
        <v>154.83525500000005</v>
      </c>
      <c r="I16" s="111">
        <v>117.45441181818185</v>
      </c>
      <c r="J16" s="1151">
        <v>1819.5730131818179</v>
      </c>
      <c r="K16" s="1152"/>
    </row>
    <row r="17" spans="1:19" s="21" customFormat="1" ht="18" customHeight="1">
      <c r="A17" s="1139" t="s">
        <v>36</v>
      </c>
      <c r="B17" s="111">
        <v>0</v>
      </c>
      <c r="C17" s="111">
        <v>2709.7508100000005</v>
      </c>
      <c r="D17" s="111">
        <v>0</v>
      </c>
      <c r="E17" s="111">
        <v>380.7930181818183</v>
      </c>
      <c r="F17" s="111">
        <v>347.95914863636347</v>
      </c>
      <c r="G17" s="111">
        <v>370.2312472727271</v>
      </c>
      <c r="H17" s="111">
        <v>703.27760090909067</v>
      </c>
      <c r="I17" s="111">
        <v>977.95811818181858</v>
      </c>
      <c r="J17" s="1151">
        <v>5489.9699431818181</v>
      </c>
      <c r="K17" s="1152"/>
    </row>
    <row r="18" spans="1:19" s="21" customFormat="1" ht="21.9" customHeight="1" thickBot="1">
      <c r="A18" s="90" t="s">
        <v>37</v>
      </c>
      <c r="B18" s="114">
        <v>27.162979545454551</v>
      </c>
      <c r="C18" s="114">
        <v>11466.557679545454</v>
      </c>
      <c r="D18" s="114">
        <v>91.471487272727273</v>
      </c>
      <c r="E18" s="114">
        <v>2663.4982927272731</v>
      </c>
      <c r="F18" s="114">
        <v>4438.643694090908</v>
      </c>
      <c r="G18" s="114">
        <v>14798.866125</v>
      </c>
      <c r="H18" s="114">
        <v>14502.789594545453</v>
      </c>
      <c r="I18" s="114">
        <v>4295.4484799999991</v>
      </c>
      <c r="J18" s="114">
        <v>52284.438332727274</v>
      </c>
      <c r="K18" s="1152"/>
    </row>
    <row r="19" spans="1:19" s="21" customFormat="1" ht="21" customHeight="1">
      <c r="A19" s="26" t="s">
        <v>1040</v>
      </c>
      <c r="B19" s="118"/>
      <c r="C19" s="118"/>
      <c r="D19" s="118"/>
      <c r="E19" s="118"/>
      <c r="F19" s="118"/>
      <c r="G19" s="118"/>
      <c r="H19" s="118"/>
      <c r="I19" s="118"/>
      <c r="J19" s="119"/>
      <c r="K19" s="1152"/>
    </row>
    <row r="20" spans="1:19" s="21" customFormat="1" ht="16.5" customHeight="1">
      <c r="A20" s="15"/>
      <c r="B20" s="28"/>
      <c r="C20" s="28"/>
      <c r="D20" s="28"/>
      <c r="E20" s="28"/>
      <c r="F20" s="28"/>
      <c r="G20" s="28"/>
      <c r="H20" s="28"/>
      <c r="I20" s="28"/>
      <c r="J20" s="28"/>
      <c r="K20" s="28"/>
      <c r="L20" s="28"/>
      <c r="M20" s="28"/>
      <c r="N20" s="28"/>
      <c r="O20" s="28"/>
      <c r="P20" s="28"/>
      <c r="Q20" s="28"/>
      <c r="R20" s="28"/>
      <c r="S20" s="28"/>
    </row>
    <row r="21" spans="1:19" s="21" customFormat="1" ht="21.9" customHeight="1">
      <c r="A21" s="126"/>
      <c r="B21" s="94"/>
      <c r="C21" s="94"/>
      <c r="D21" s="94"/>
      <c r="E21" s="94"/>
      <c r="F21" s="94"/>
      <c r="G21" s="94"/>
      <c r="H21" s="94"/>
      <c r="I21" s="94"/>
      <c r="J21" s="94"/>
      <c r="K21" s="1152"/>
    </row>
    <row r="22" spans="1:19" s="93" customFormat="1" ht="30.75" customHeight="1">
      <c r="A22" s="7"/>
      <c r="B22" s="7"/>
      <c r="C22" s="7"/>
      <c r="D22" s="7"/>
      <c r="E22" s="7"/>
      <c r="F22" s="7"/>
      <c r="G22" s="7"/>
      <c r="H22" s="7"/>
      <c r="I22" s="7"/>
      <c r="J22" s="7"/>
      <c r="K22" s="1153"/>
    </row>
    <row r="23" spans="1:19" s="8" customFormat="1" ht="7.5" customHeight="1">
      <c r="A23" s="7"/>
      <c r="B23" s="7"/>
      <c r="C23" s="7"/>
      <c r="D23" s="7"/>
      <c r="E23" s="7"/>
      <c r="F23" s="7"/>
      <c r="G23" s="7"/>
      <c r="H23" s="7"/>
      <c r="I23" s="7"/>
      <c r="J23" s="7"/>
      <c r="K23" s="541"/>
    </row>
    <row r="24" spans="1:19" s="123" customFormat="1" ht="13.5" customHeight="1">
      <c r="A24" s="7"/>
      <c r="B24" s="7"/>
      <c r="C24" s="7"/>
      <c r="D24" s="7"/>
      <c r="E24" s="7"/>
      <c r="F24" s="7"/>
      <c r="G24" s="7"/>
      <c r="H24" s="7"/>
      <c r="I24" s="7"/>
      <c r="J24" s="7"/>
    </row>
  </sheetData>
  <mergeCells count="5">
    <mergeCell ref="A2:J2"/>
    <mergeCell ref="A3:J3"/>
    <mergeCell ref="A4:J4"/>
    <mergeCell ref="A6:A7"/>
    <mergeCell ref="D6:H6"/>
  </mergeCells>
  <hyperlinks>
    <hyperlink ref="A1" location="Índice!A1" display="Volver al Índice" xr:uid="{222782F6-9DB5-4DED-8961-F715E122B49E}"/>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AB703-F97A-421B-A318-54B70466500B}">
  <dimension ref="A1:H21"/>
  <sheetViews>
    <sheetView showGridLines="0" zoomScaleNormal="100" workbookViewId="0"/>
  </sheetViews>
  <sheetFormatPr baseColWidth="10" defaultRowHeight="13.2"/>
  <cols>
    <col min="1" max="1" width="33.6640625" style="7" customWidth="1"/>
    <col min="2" max="6" width="25.6640625" style="7" customWidth="1"/>
    <col min="7" max="7" width="11.5546875" style="541"/>
    <col min="8" max="8" width="20.109375" style="7" bestFit="1" customWidth="1"/>
    <col min="9" max="256" width="11.5546875" style="7"/>
    <col min="257" max="257" width="33.6640625" style="7" customWidth="1"/>
    <col min="258" max="262" width="25.6640625" style="7" customWidth="1"/>
    <col min="263" max="263" width="11.5546875" style="7"/>
    <col min="264" max="264" width="20.109375" style="7" bestFit="1" customWidth="1"/>
    <col min="265" max="512" width="11.5546875" style="7"/>
    <col min="513" max="513" width="33.6640625" style="7" customWidth="1"/>
    <col min="514" max="518" width="25.6640625" style="7" customWidth="1"/>
    <col min="519" max="519" width="11.5546875" style="7"/>
    <col min="520" max="520" width="20.109375" style="7" bestFit="1" customWidth="1"/>
    <col min="521" max="768" width="11.5546875" style="7"/>
    <col min="769" max="769" width="33.6640625" style="7" customWidth="1"/>
    <col min="770" max="774" width="25.6640625" style="7" customWidth="1"/>
    <col min="775" max="775" width="11.5546875" style="7"/>
    <col min="776" max="776" width="20.109375" style="7" bestFit="1" customWidth="1"/>
    <col min="777" max="1024" width="11.5546875" style="7"/>
    <col min="1025" max="1025" width="33.6640625" style="7" customWidth="1"/>
    <col min="1026" max="1030" width="25.6640625" style="7" customWidth="1"/>
    <col min="1031" max="1031" width="11.5546875" style="7"/>
    <col min="1032" max="1032" width="20.109375" style="7" bestFit="1" customWidth="1"/>
    <col min="1033" max="1280" width="11.5546875" style="7"/>
    <col min="1281" max="1281" width="33.6640625" style="7" customWidth="1"/>
    <col min="1282" max="1286" width="25.6640625" style="7" customWidth="1"/>
    <col min="1287" max="1287" width="11.5546875" style="7"/>
    <col min="1288" max="1288" width="20.109375" style="7" bestFit="1" customWidth="1"/>
    <col min="1289" max="1536" width="11.5546875" style="7"/>
    <col min="1537" max="1537" width="33.6640625" style="7" customWidth="1"/>
    <col min="1538" max="1542" width="25.6640625" style="7" customWidth="1"/>
    <col min="1543" max="1543" width="11.5546875" style="7"/>
    <col min="1544" max="1544" width="20.109375" style="7" bestFit="1" customWidth="1"/>
    <col min="1545" max="1792" width="11.5546875" style="7"/>
    <col min="1793" max="1793" width="33.6640625" style="7" customWidth="1"/>
    <col min="1794" max="1798" width="25.6640625" style="7" customWidth="1"/>
    <col min="1799" max="1799" width="11.5546875" style="7"/>
    <col min="1800" max="1800" width="20.109375" style="7" bestFit="1" customWidth="1"/>
    <col min="1801" max="2048" width="11.5546875" style="7"/>
    <col min="2049" max="2049" width="33.6640625" style="7" customWidth="1"/>
    <col min="2050" max="2054" width="25.6640625" style="7" customWidth="1"/>
    <col min="2055" max="2055" width="11.5546875" style="7"/>
    <col min="2056" max="2056" width="20.109375" style="7" bestFit="1" customWidth="1"/>
    <col min="2057" max="2304" width="11.5546875" style="7"/>
    <col min="2305" max="2305" width="33.6640625" style="7" customWidth="1"/>
    <col min="2306" max="2310" width="25.6640625" style="7" customWidth="1"/>
    <col min="2311" max="2311" width="11.5546875" style="7"/>
    <col min="2312" max="2312" width="20.109375" style="7" bestFit="1" customWidth="1"/>
    <col min="2313" max="2560" width="11.5546875" style="7"/>
    <col min="2561" max="2561" width="33.6640625" style="7" customWidth="1"/>
    <col min="2562" max="2566" width="25.6640625" style="7" customWidth="1"/>
    <col min="2567" max="2567" width="11.5546875" style="7"/>
    <col min="2568" max="2568" width="20.109375" style="7" bestFit="1" customWidth="1"/>
    <col min="2569" max="2816" width="11.5546875" style="7"/>
    <col min="2817" max="2817" width="33.6640625" style="7" customWidth="1"/>
    <col min="2818" max="2822" width="25.6640625" style="7" customWidth="1"/>
    <col min="2823" max="2823" width="11.5546875" style="7"/>
    <col min="2824" max="2824" width="20.109375" style="7" bestFit="1" customWidth="1"/>
    <col min="2825" max="3072" width="11.5546875" style="7"/>
    <col min="3073" max="3073" width="33.6640625" style="7" customWidth="1"/>
    <col min="3074" max="3078" width="25.6640625" style="7" customWidth="1"/>
    <col min="3079" max="3079" width="11.5546875" style="7"/>
    <col min="3080" max="3080" width="20.109375" style="7" bestFit="1" customWidth="1"/>
    <col min="3081" max="3328" width="11.5546875" style="7"/>
    <col min="3329" max="3329" width="33.6640625" style="7" customWidth="1"/>
    <col min="3330" max="3334" width="25.6640625" style="7" customWidth="1"/>
    <col min="3335" max="3335" width="11.5546875" style="7"/>
    <col min="3336" max="3336" width="20.109375" style="7" bestFit="1" customWidth="1"/>
    <col min="3337" max="3584" width="11.5546875" style="7"/>
    <col min="3585" max="3585" width="33.6640625" style="7" customWidth="1"/>
    <col min="3586" max="3590" width="25.6640625" style="7" customWidth="1"/>
    <col min="3591" max="3591" width="11.5546875" style="7"/>
    <col min="3592" max="3592" width="20.109375" style="7" bestFit="1" customWidth="1"/>
    <col min="3593" max="3840" width="11.5546875" style="7"/>
    <col min="3841" max="3841" width="33.6640625" style="7" customWidth="1"/>
    <col min="3842" max="3846" width="25.6640625" style="7" customWidth="1"/>
    <col min="3847" max="3847" width="11.5546875" style="7"/>
    <col min="3848" max="3848" width="20.109375" style="7" bestFit="1" customWidth="1"/>
    <col min="3849" max="4096" width="11.5546875" style="7"/>
    <col min="4097" max="4097" width="33.6640625" style="7" customWidth="1"/>
    <col min="4098" max="4102" width="25.6640625" style="7" customWidth="1"/>
    <col min="4103" max="4103" width="11.5546875" style="7"/>
    <col min="4104" max="4104" width="20.109375" style="7" bestFit="1" customWidth="1"/>
    <col min="4105" max="4352" width="11.5546875" style="7"/>
    <col min="4353" max="4353" width="33.6640625" style="7" customWidth="1"/>
    <col min="4354" max="4358" width="25.6640625" style="7" customWidth="1"/>
    <col min="4359" max="4359" width="11.5546875" style="7"/>
    <col min="4360" max="4360" width="20.109375" style="7" bestFit="1" customWidth="1"/>
    <col min="4361" max="4608" width="11.5546875" style="7"/>
    <col min="4609" max="4609" width="33.6640625" style="7" customWidth="1"/>
    <col min="4610" max="4614" width="25.6640625" style="7" customWidth="1"/>
    <col min="4615" max="4615" width="11.5546875" style="7"/>
    <col min="4616" max="4616" width="20.109375" style="7" bestFit="1" customWidth="1"/>
    <col min="4617" max="4864" width="11.5546875" style="7"/>
    <col min="4865" max="4865" width="33.6640625" style="7" customWidth="1"/>
    <col min="4866" max="4870" width="25.6640625" style="7" customWidth="1"/>
    <col min="4871" max="4871" width="11.5546875" style="7"/>
    <col min="4872" max="4872" width="20.109375" style="7" bestFit="1" customWidth="1"/>
    <col min="4873" max="5120" width="11.5546875" style="7"/>
    <col min="5121" max="5121" width="33.6640625" style="7" customWidth="1"/>
    <col min="5122" max="5126" width="25.6640625" style="7" customWidth="1"/>
    <col min="5127" max="5127" width="11.5546875" style="7"/>
    <col min="5128" max="5128" width="20.109375" style="7" bestFit="1" customWidth="1"/>
    <col min="5129" max="5376" width="11.5546875" style="7"/>
    <col min="5377" max="5377" width="33.6640625" style="7" customWidth="1"/>
    <col min="5378" max="5382" width="25.6640625" style="7" customWidth="1"/>
    <col min="5383" max="5383" width="11.5546875" style="7"/>
    <col min="5384" max="5384" width="20.109375" style="7" bestFit="1" customWidth="1"/>
    <col min="5385" max="5632" width="11.5546875" style="7"/>
    <col min="5633" max="5633" width="33.6640625" style="7" customWidth="1"/>
    <col min="5634" max="5638" width="25.6640625" style="7" customWidth="1"/>
    <col min="5639" max="5639" width="11.5546875" style="7"/>
    <col min="5640" max="5640" width="20.109375" style="7" bestFit="1" customWidth="1"/>
    <col min="5641" max="5888" width="11.5546875" style="7"/>
    <col min="5889" max="5889" width="33.6640625" style="7" customWidth="1"/>
    <col min="5890" max="5894" width="25.6640625" style="7" customWidth="1"/>
    <col min="5895" max="5895" width="11.5546875" style="7"/>
    <col min="5896" max="5896" width="20.109375" style="7" bestFit="1" customWidth="1"/>
    <col min="5897" max="6144" width="11.5546875" style="7"/>
    <col min="6145" max="6145" width="33.6640625" style="7" customWidth="1"/>
    <col min="6146" max="6150" width="25.6640625" style="7" customWidth="1"/>
    <col min="6151" max="6151" width="11.5546875" style="7"/>
    <col min="6152" max="6152" width="20.109375" style="7" bestFit="1" customWidth="1"/>
    <col min="6153" max="6400" width="11.5546875" style="7"/>
    <col min="6401" max="6401" width="33.6640625" style="7" customWidth="1"/>
    <col min="6402" max="6406" width="25.6640625" style="7" customWidth="1"/>
    <col min="6407" max="6407" width="11.5546875" style="7"/>
    <col min="6408" max="6408" width="20.109375" style="7" bestFit="1" customWidth="1"/>
    <col min="6409" max="6656" width="11.5546875" style="7"/>
    <col min="6657" max="6657" width="33.6640625" style="7" customWidth="1"/>
    <col min="6658" max="6662" width="25.6640625" style="7" customWidth="1"/>
    <col min="6663" max="6663" width="11.5546875" style="7"/>
    <col min="6664" max="6664" width="20.109375" style="7" bestFit="1" customWidth="1"/>
    <col min="6665" max="6912" width="11.5546875" style="7"/>
    <col min="6913" max="6913" width="33.6640625" style="7" customWidth="1"/>
    <col min="6914" max="6918" width="25.6640625" style="7" customWidth="1"/>
    <col min="6919" max="6919" width="11.5546875" style="7"/>
    <col min="6920" max="6920" width="20.109375" style="7" bestFit="1" customWidth="1"/>
    <col min="6921" max="7168" width="11.5546875" style="7"/>
    <col min="7169" max="7169" width="33.6640625" style="7" customWidth="1"/>
    <col min="7170" max="7174" width="25.6640625" style="7" customWidth="1"/>
    <col min="7175" max="7175" width="11.5546875" style="7"/>
    <col min="7176" max="7176" width="20.109375" style="7" bestFit="1" customWidth="1"/>
    <col min="7177" max="7424" width="11.5546875" style="7"/>
    <col min="7425" max="7425" width="33.6640625" style="7" customWidth="1"/>
    <col min="7426" max="7430" width="25.6640625" style="7" customWidth="1"/>
    <col min="7431" max="7431" width="11.5546875" style="7"/>
    <col min="7432" max="7432" width="20.109375" style="7" bestFit="1" customWidth="1"/>
    <col min="7433" max="7680" width="11.5546875" style="7"/>
    <col min="7681" max="7681" width="33.6640625" style="7" customWidth="1"/>
    <col min="7682" max="7686" width="25.6640625" style="7" customWidth="1"/>
    <col min="7687" max="7687" width="11.5546875" style="7"/>
    <col min="7688" max="7688" width="20.109375" style="7" bestFit="1" customWidth="1"/>
    <col min="7689" max="7936" width="11.5546875" style="7"/>
    <col min="7937" max="7937" width="33.6640625" style="7" customWidth="1"/>
    <col min="7938" max="7942" width="25.6640625" style="7" customWidth="1"/>
    <col min="7943" max="7943" width="11.5546875" style="7"/>
    <col min="7944" max="7944" width="20.109375" style="7" bestFit="1" customWidth="1"/>
    <col min="7945" max="8192" width="11.5546875" style="7"/>
    <col min="8193" max="8193" width="33.6640625" style="7" customWidth="1"/>
    <col min="8194" max="8198" width="25.6640625" style="7" customWidth="1"/>
    <col min="8199" max="8199" width="11.5546875" style="7"/>
    <col min="8200" max="8200" width="20.109375" style="7" bestFit="1" customWidth="1"/>
    <col min="8201" max="8448" width="11.5546875" style="7"/>
    <col min="8449" max="8449" width="33.6640625" style="7" customWidth="1"/>
    <col min="8450" max="8454" width="25.6640625" style="7" customWidth="1"/>
    <col min="8455" max="8455" width="11.5546875" style="7"/>
    <col min="8456" max="8456" width="20.109375" style="7" bestFit="1" customWidth="1"/>
    <col min="8457" max="8704" width="11.5546875" style="7"/>
    <col min="8705" max="8705" width="33.6640625" style="7" customWidth="1"/>
    <col min="8706" max="8710" width="25.6640625" style="7" customWidth="1"/>
    <col min="8711" max="8711" width="11.5546875" style="7"/>
    <col min="8712" max="8712" width="20.109375" style="7" bestFit="1" customWidth="1"/>
    <col min="8713" max="8960" width="11.5546875" style="7"/>
    <col min="8961" max="8961" width="33.6640625" style="7" customWidth="1"/>
    <col min="8962" max="8966" width="25.6640625" style="7" customWidth="1"/>
    <col min="8967" max="8967" width="11.5546875" style="7"/>
    <col min="8968" max="8968" width="20.109375" style="7" bestFit="1" customWidth="1"/>
    <col min="8969" max="9216" width="11.5546875" style="7"/>
    <col min="9217" max="9217" width="33.6640625" style="7" customWidth="1"/>
    <col min="9218" max="9222" width="25.6640625" style="7" customWidth="1"/>
    <col min="9223" max="9223" width="11.5546875" style="7"/>
    <col min="9224" max="9224" width="20.109375" style="7" bestFit="1" customWidth="1"/>
    <col min="9225" max="9472" width="11.5546875" style="7"/>
    <col min="9473" max="9473" width="33.6640625" style="7" customWidth="1"/>
    <col min="9474" max="9478" width="25.6640625" style="7" customWidth="1"/>
    <col min="9479" max="9479" width="11.5546875" style="7"/>
    <col min="9480" max="9480" width="20.109375" style="7" bestFit="1" customWidth="1"/>
    <col min="9481" max="9728" width="11.5546875" style="7"/>
    <col min="9729" max="9729" width="33.6640625" style="7" customWidth="1"/>
    <col min="9730" max="9734" width="25.6640625" style="7" customWidth="1"/>
    <col min="9735" max="9735" width="11.5546875" style="7"/>
    <col min="9736" max="9736" width="20.109375" style="7" bestFit="1" customWidth="1"/>
    <col min="9737" max="9984" width="11.5546875" style="7"/>
    <col min="9985" max="9985" width="33.6640625" style="7" customWidth="1"/>
    <col min="9986" max="9990" width="25.6640625" style="7" customWidth="1"/>
    <col min="9991" max="9991" width="11.5546875" style="7"/>
    <col min="9992" max="9992" width="20.109375" style="7" bestFit="1" customWidth="1"/>
    <col min="9993" max="10240" width="11.5546875" style="7"/>
    <col min="10241" max="10241" width="33.6640625" style="7" customWidth="1"/>
    <col min="10242" max="10246" width="25.6640625" style="7" customWidth="1"/>
    <col min="10247" max="10247" width="11.5546875" style="7"/>
    <col min="10248" max="10248" width="20.109375" style="7" bestFit="1" customWidth="1"/>
    <col min="10249" max="10496" width="11.5546875" style="7"/>
    <col min="10497" max="10497" width="33.6640625" style="7" customWidth="1"/>
    <col min="10498" max="10502" width="25.6640625" style="7" customWidth="1"/>
    <col min="10503" max="10503" width="11.5546875" style="7"/>
    <col min="10504" max="10504" width="20.109375" style="7" bestFit="1" customWidth="1"/>
    <col min="10505" max="10752" width="11.5546875" style="7"/>
    <col min="10753" max="10753" width="33.6640625" style="7" customWidth="1"/>
    <col min="10754" max="10758" width="25.6640625" style="7" customWidth="1"/>
    <col min="10759" max="10759" width="11.5546875" style="7"/>
    <col min="10760" max="10760" width="20.109375" style="7" bestFit="1" customWidth="1"/>
    <col min="10761" max="11008" width="11.5546875" style="7"/>
    <col min="11009" max="11009" width="33.6640625" style="7" customWidth="1"/>
    <col min="11010" max="11014" width="25.6640625" style="7" customWidth="1"/>
    <col min="11015" max="11015" width="11.5546875" style="7"/>
    <col min="11016" max="11016" width="20.109375" style="7" bestFit="1" customWidth="1"/>
    <col min="11017" max="11264" width="11.5546875" style="7"/>
    <col min="11265" max="11265" width="33.6640625" style="7" customWidth="1"/>
    <col min="11266" max="11270" width="25.6640625" style="7" customWidth="1"/>
    <col min="11271" max="11271" width="11.5546875" style="7"/>
    <col min="11272" max="11272" width="20.109375" style="7" bestFit="1" customWidth="1"/>
    <col min="11273" max="11520" width="11.5546875" style="7"/>
    <col min="11521" max="11521" width="33.6640625" style="7" customWidth="1"/>
    <col min="11522" max="11526" width="25.6640625" style="7" customWidth="1"/>
    <col min="11527" max="11527" width="11.5546875" style="7"/>
    <col min="11528" max="11528" width="20.109375" style="7" bestFit="1" customWidth="1"/>
    <col min="11529" max="11776" width="11.5546875" style="7"/>
    <col min="11777" max="11777" width="33.6640625" style="7" customWidth="1"/>
    <col min="11778" max="11782" width="25.6640625" style="7" customWidth="1"/>
    <col min="11783" max="11783" width="11.5546875" style="7"/>
    <col min="11784" max="11784" width="20.109375" style="7" bestFit="1" customWidth="1"/>
    <col min="11785" max="12032" width="11.5546875" style="7"/>
    <col min="12033" max="12033" width="33.6640625" style="7" customWidth="1"/>
    <col min="12034" max="12038" width="25.6640625" style="7" customWidth="1"/>
    <col min="12039" max="12039" width="11.5546875" style="7"/>
    <col min="12040" max="12040" width="20.109375" style="7" bestFit="1" customWidth="1"/>
    <col min="12041" max="12288" width="11.5546875" style="7"/>
    <col min="12289" max="12289" width="33.6640625" style="7" customWidth="1"/>
    <col min="12290" max="12294" width="25.6640625" style="7" customWidth="1"/>
    <col min="12295" max="12295" width="11.5546875" style="7"/>
    <col min="12296" max="12296" width="20.109375" style="7" bestFit="1" customWidth="1"/>
    <col min="12297" max="12544" width="11.5546875" style="7"/>
    <col min="12545" max="12545" width="33.6640625" style="7" customWidth="1"/>
    <col min="12546" max="12550" width="25.6640625" style="7" customWidth="1"/>
    <col min="12551" max="12551" width="11.5546875" style="7"/>
    <col min="12552" max="12552" width="20.109375" style="7" bestFit="1" customWidth="1"/>
    <col min="12553" max="12800" width="11.5546875" style="7"/>
    <col min="12801" max="12801" width="33.6640625" style="7" customWidth="1"/>
    <col min="12802" max="12806" width="25.6640625" style="7" customWidth="1"/>
    <col min="12807" max="12807" width="11.5546875" style="7"/>
    <col min="12808" max="12808" width="20.109375" style="7" bestFit="1" customWidth="1"/>
    <col min="12809" max="13056" width="11.5546875" style="7"/>
    <col min="13057" max="13057" width="33.6640625" style="7" customWidth="1"/>
    <col min="13058" max="13062" width="25.6640625" style="7" customWidth="1"/>
    <col min="13063" max="13063" width="11.5546875" style="7"/>
    <col min="13064" max="13064" width="20.109375" style="7" bestFit="1" customWidth="1"/>
    <col min="13065" max="13312" width="11.5546875" style="7"/>
    <col min="13313" max="13313" width="33.6640625" style="7" customWidth="1"/>
    <col min="13314" max="13318" width="25.6640625" style="7" customWidth="1"/>
    <col min="13319" max="13319" width="11.5546875" style="7"/>
    <col min="13320" max="13320" width="20.109375" style="7" bestFit="1" customWidth="1"/>
    <col min="13321" max="13568" width="11.5546875" style="7"/>
    <col min="13569" max="13569" width="33.6640625" style="7" customWidth="1"/>
    <col min="13570" max="13574" width="25.6640625" style="7" customWidth="1"/>
    <col min="13575" max="13575" width="11.5546875" style="7"/>
    <col min="13576" max="13576" width="20.109375" style="7" bestFit="1" customWidth="1"/>
    <col min="13577" max="13824" width="11.5546875" style="7"/>
    <col min="13825" max="13825" width="33.6640625" style="7" customWidth="1"/>
    <col min="13826" max="13830" width="25.6640625" style="7" customWidth="1"/>
    <col min="13831" max="13831" width="11.5546875" style="7"/>
    <col min="13832" max="13832" width="20.109375" style="7" bestFit="1" customWidth="1"/>
    <col min="13833" max="14080" width="11.5546875" style="7"/>
    <col min="14081" max="14081" width="33.6640625" style="7" customWidth="1"/>
    <col min="14082" max="14086" width="25.6640625" style="7" customWidth="1"/>
    <col min="14087" max="14087" width="11.5546875" style="7"/>
    <col min="14088" max="14088" width="20.109375" style="7" bestFit="1" customWidth="1"/>
    <col min="14089" max="14336" width="11.5546875" style="7"/>
    <col min="14337" max="14337" width="33.6640625" style="7" customWidth="1"/>
    <col min="14338" max="14342" width="25.6640625" style="7" customWidth="1"/>
    <col min="14343" max="14343" width="11.5546875" style="7"/>
    <col min="14344" max="14344" width="20.109375" style="7" bestFit="1" customWidth="1"/>
    <col min="14345" max="14592" width="11.5546875" style="7"/>
    <col min="14593" max="14593" width="33.6640625" style="7" customWidth="1"/>
    <col min="14594" max="14598" width="25.6640625" style="7" customWidth="1"/>
    <col min="14599" max="14599" width="11.5546875" style="7"/>
    <col min="14600" max="14600" width="20.109375" style="7" bestFit="1" customWidth="1"/>
    <col min="14601" max="14848" width="11.5546875" style="7"/>
    <col min="14849" max="14849" width="33.6640625" style="7" customWidth="1"/>
    <col min="14850" max="14854" width="25.6640625" style="7" customWidth="1"/>
    <col min="14855" max="14855" width="11.5546875" style="7"/>
    <col min="14856" max="14856" width="20.109375" style="7" bestFit="1" customWidth="1"/>
    <col min="14857" max="15104" width="11.5546875" style="7"/>
    <col min="15105" max="15105" width="33.6640625" style="7" customWidth="1"/>
    <col min="15106" max="15110" width="25.6640625" style="7" customWidth="1"/>
    <col min="15111" max="15111" width="11.5546875" style="7"/>
    <col min="15112" max="15112" width="20.109375" style="7" bestFit="1" customWidth="1"/>
    <col min="15113" max="15360" width="11.5546875" style="7"/>
    <col min="15361" max="15361" width="33.6640625" style="7" customWidth="1"/>
    <col min="15362" max="15366" width="25.6640625" style="7" customWidth="1"/>
    <col min="15367" max="15367" width="11.5546875" style="7"/>
    <col min="15368" max="15368" width="20.109375" style="7" bestFit="1" customWidth="1"/>
    <col min="15369" max="15616" width="11.5546875" style="7"/>
    <col min="15617" max="15617" width="33.6640625" style="7" customWidth="1"/>
    <col min="15618" max="15622" width="25.6640625" style="7" customWidth="1"/>
    <col min="15623" max="15623" width="11.5546875" style="7"/>
    <col min="15624" max="15624" width="20.109375" style="7" bestFit="1" customWidth="1"/>
    <col min="15625" max="15872" width="11.5546875" style="7"/>
    <col min="15873" max="15873" width="33.6640625" style="7" customWidth="1"/>
    <col min="15874" max="15878" width="25.6640625" style="7" customWidth="1"/>
    <col min="15879" max="15879" width="11.5546875" style="7"/>
    <col min="15880" max="15880" width="20.109375" style="7" bestFit="1" customWidth="1"/>
    <col min="15881" max="16128" width="11.5546875" style="7"/>
    <col min="16129" max="16129" width="33.6640625" style="7" customWidth="1"/>
    <col min="16130" max="16134" width="25.6640625" style="7" customWidth="1"/>
    <col min="16135" max="16135" width="11.5546875" style="7"/>
    <col min="16136" max="16136" width="20.109375" style="7" bestFit="1" customWidth="1"/>
    <col min="16137" max="16384" width="11.5546875" style="7"/>
  </cols>
  <sheetData>
    <row r="1" spans="1:8" ht="21" customHeight="1">
      <c r="A1" s="1203" t="s">
        <v>1065</v>
      </c>
      <c r="B1" s="712"/>
      <c r="C1" s="712"/>
      <c r="D1" s="712"/>
      <c r="E1" s="712"/>
      <c r="F1" s="712"/>
    </row>
    <row r="2" spans="1:8" s="1133" customFormat="1" ht="48.75" customHeight="1">
      <c r="A2" s="577" t="s">
        <v>1043</v>
      </c>
      <c r="B2" s="577"/>
      <c r="C2" s="577"/>
      <c r="D2" s="577"/>
      <c r="E2" s="577"/>
      <c r="F2" s="577"/>
      <c r="G2" s="1154"/>
    </row>
    <row r="3" spans="1:8" s="99" customFormat="1" ht="24" customHeight="1">
      <c r="A3" s="100">
        <v>45169</v>
      </c>
      <c r="B3" s="100"/>
      <c r="C3" s="100"/>
      <c r="D3" s="100"/>
      <c r="E3" s="100"/>
      <c r="F3" s="100"/>
      <c r="G3" s="1155"/>
    </row>
    <row r="4" spans="1:8" s="99" customFormat="1" ht="17.100000000000001" customHeight="1">
      <c r="A4" s="74" t="s">
        <v>71</v>
      </c>
      <c r="B4" s="74"/>
      <c r="C4" s="74"/>
      <c r="D4" s="74"/>
      <c r="E4" s="74"/>
      <c r="F4" s="74"/>
      <c r="G4" s="1155"/>
    </row>
    <row r="5" spans="1:8" s="76" customFormat="1" ht="13.8" thickBot="1">
      <c r="A5" s="1156"/>
      <c r="B5" s="1156"/>
      <c r="C5" s="1156"/>
      <c r="D5" s="1156"/>
      <c r="E5" s="1156"/>
      <c r="F5" s="1156"/>
      <c r="G5" s="1157"/>
    </row>
    <row r="6" spans="1:8" s="76" customFormat="1" ht="24" customHeight="1">
      <c r="A6" s="1158" t="s">
        <v>1</v>
      </c>
      <c r="B6" s="1159" t="s">
        <v>1044</v>
      </c>
      <c r="C6" s="1159"/>
      <c r="D6" s="1159"/>
      <c r="E6" s="1159"/>
      <c r="F6" s="1159"/>
      <c r="G6" s="1157"/>
    </row>
    <row r="7" spans="1:8" s="76" customFormat="1" ht="62.25" customHeight="1">
      <c r="A7" s="1160"/>
      <c r="B7" s="704" t="s">
        <v>1045</v>
      </c>
      <c r="C7" s="704" t="s">
        <v>1046</v>
      </c>
      <c r="D7" s="1161" t="s">
        <v>1047</v>
      </c>
      <c r="E7" s="1161" t="s">
        <v>1048</v>
      </c>
      <c r="F7" s="1161" t="s">
        <v>1049</v>
      </c>
      <c r="G7" s="1157"/>
    </row>
    <row r="8" spans="1:8" s="21" customFormat="1" ht="20.100000000000001" customHeight="1">
      <c r="A8" s="85" t="s">
        <v>28</v>
      </c>
      <c r="B8" s="1162">
        <v>46.676580000000001</v>
      </c>
      <c r="C8" s="1162" t="s">
        <v>67</v>
      </c>
      <c r="D8" s="1162">
        <v>557.07066000000009</v>
      </c>
      <c r="E8" s="1162" t="s">
        <v>67</v>
      </c>
      <c r="F8" s="1163">
        <v>603.74724000000003</v>
      </c>
      <c r="G8" s="1164"/>
      <c r="H8" s="1165"/>
    </row>
    <row r="9" spans="1:8" s="21" customFormat="1" ht="20.100000000000001" customHeight="1">
      <c r="A9" s="21" t="s">
        <v>29</v>
      </c>
      <c r="B9" s="1162">
        <v>56.186510000000006</v>
      </c>
      <c r="C9" s="1162" t="s">
        <v>67</v>
      </c>
      <c r="D9" s="1162">
        <v>760.48806000000002</v>
      </c>
      <c r="E9" s="1162" t="s">
        <v>67</v>
      </c>
      <c r="F9" s="1163">
        <v>816.6745699999999</v>
      </c>
      <c r="G9" s="1164"/>
      <c r="H9" s="1165"/>
    </row>
    <row r="10" spans="1:8" s="21" customFormat="1" ht="20.100000000000001" customHeight="1">
      <c r="A10" s="21" t="s">
        <v>30</v>
      </c>
      <c r="B10" s="1162">
        <v>40.989269999999998</v>
      </c>
      <c r="C10" s="1162" t="s">
        <v>67</v>
      </c>
      <c r="D10" s="1162">
        <v>81.26885</v>
      </c>
      <c r="E10" s="1162" t="s">
        <v>67</v>
      </c>
      <c r="F10" s="1163">
        <v>122.25811999999999</v>
      </c>
      <c r="G10" s="1164"/>
      <c r="H10" s="1165"/>
    </row>
    <row r="11" spans="1:8" s="21" customFormat="1" ht="20.100000000000001" customHeight="1">
      <c r="A11" s="21" t="s">
        <v>31</v>
      </c>
      <c r="B11" s="1162">
        <v>318.52415000000002</v>
      </c>
      <c r="C11" s="1162" t="s">
        <v>67</v>
      </c>
      <c r="D11" s="1162">
        <v>117.32671000000001</v>
      </c>
      <c r="E11" s="1162" t="s">
        <v>67</v>
      </c>
      <c r="F11" s="1163">
        <v>435.85086000000001</v>
      </c>
      <c r="G11" s="1164"/>
      <c r="H11" s="1165"/>
    </row>
    <row r="12" spans="1:8" s="21" customFormat="1" ht="20.100000000000001" customHeight="1">
      <c r="A12" s="21" t="s">
        <v>32</v>
      </c>
      <c r="B12" s="1162">
        <v>120.2294</v>
      </c>
      <c r="C12" s="1162" t="s">
        <v>67</v>
      </c>
      <c r="D12" s="1162" t="s">
        <v>67</v>
      </c>
      <c r="E12" s="1162" t="s">
        <v>67</v>
      </c>
      <c r="F12" s="1163">
        <v>120.2294</v>
      </c>
      <c r="G12" s="1164"/>
      <c r="H12" s="1165"/>
    </row>
    <row r="13" spans="1:8" s="21" customFormat="1" ht="20.100000000000001" customHeight="1">
      <c r="A13" s="21" t="s">
        <v>33</v>
      </c>
      <c r="B13" s="1162">
        <v>306.17953999999997</v>
      </c>
      <c r="C13" s="1162" t="s">
        <v>67</v>
      </c>
      <c r="D13" s="1162" t="s">
        <v>67</v>
      </c>
      <c r="E13" s="1162" t="s">
        <v>67</v>
      </c>
      <c r="F13" s="1163">
        <v>306.17953999999997</v>
      </c>
      <c r="G13" s="1164"/>
      <c r="H13" s="1165"/>
    </row>
    <row r="14" spans="1:8" s="21" customFormat="1" ht="20.100000000000001" customHeight="1">
      <c r="A14" s="85" t="s">
        <v>34</v>
      </c>
      <c r="B14" s="1162">
        <v>895.29436999999996</v>
      </c>
      <c r="C14" s="1162" t="s">
        <v>67</v>
      </c>
      <c r="D14" s="1162" t="s">
        <v>67</v>
      </c>
      <c r="E14" s="1162" t="s">
        <v>67</v>
      </c>
      <c r="F14" s="1163">
        <v>895.29436999999996</v>
      </c>
      <c r="G14" s="1164"/>
      <c r="H14" s="1165"/>
    </row>
    <row r="15" spans="1:8" s="21" customFormat="1" ht="20.100000000000001" customHeight="1">
      <c r="A15" s="85" t="s">
        <v>35</v>
      </c>
      <c r="B15" s="1162">
        <v>20.394159999999999</v>
      </c>
      <c r="C15" s="1162" t="s">
        <v>67</v>
      </c>
      <c r="D15" s="1162" t="s">
        <v>67</v>
      </c>
      <c r="E15" s="1162" t="s">
        <v>67</v>
      </c>
      <c r="F15" s="1163">
        <v>20.394159999999999</v>
      </c>
      <c r="G15" s="1164"/>
      <c r="H15" s="1165"/>
    </row>
    <row r="16" spans="1:8" s="21" customFormat="1" ht="20.100000000000001" customHeight="1">
      <c r="A16" s="85" t="s">
        <v>36</v>
      </c>
      <c r="B16" s="1162">
        <v>21.480589999999999</v>
      </c>
      <c r="C16" s="1162" t="s">
        <v>67</v>
      </c>
      <c r="D16" s="1162" t="s">
        <v>67</v>
      </c>
      <c r="E16" s="1162" t="s">
        <v>67</v>
      </c>
      <c r="F16" s="1163">
        <v>21.480589999999999</v>
      </c>
      <c r="G16" s="1164"/>
      <c r="H16" s="1165"/>
    </row>
    <row r="17" spans="1:8" s="1166" customFormat="1" ht="21.9" customHeight="1">
      <c r="A17" s="386" t="s">
        <v>37</v>
      </c>
      <c r="B17" s="1163">
        <v>1825.9545699999999</v>
      </c>
      <c r="C17" s="1163" t="s">
        <v>67</v>
      </c>
      <c r="D17" s="1163">
        <v>1516.15428</v>
      </c>
      <c r="E17" s="1163" t="s">
        <v>67</v>
      </c>
      <c r="F17" s="1163">
        <v>3342.1088500000001</v>
      </c>
      <c r="G17" s="1164"/>
      <c r="H17" s="661"/>
    </row>
    <row r="18" spans="1:8" ht="7.5" customHeight="1" thickBot="1">
      <c r="A18" s="1167"/>
      <c r="B18" s="1168"/>
      <c r="C18" s="1168"/>
      <c r="D18" s="1168"/>
      <c r="E18" s="1168"/>
      <c r="F18" s="1168"/>
      <c r="G18" s="1169"/>
    </row>
    <row r="19" spans="1:8" ht="17.25" customHeight="1">
      <c r="A19" s="1170" t="s">
        <v>1050</v>
      </c>
      <c r="B19" s="1170"/>
      <c r="C19" s="1170"/>
      <c r="D19" s="1170"/>
      <c r="E19" s="1170"/>
      <c r="F19" s="1170"/>
    </row>
    <row r="20" spans="1:8" ht="16.5" customHeight="1">
      <c r="A20" s="1171"/>
      <c r="B20" s="1171"/>
      <c r="C20" s="1171"/>
      <c r="D20" s="1171"/>
      <c r="E20" s="1171"/>
      <c r="F20" s="1171"/>
    </row>
    <row r="21" spans="1:8">
      <c r="A21" s="1171"/>
      <c r="B21" s="1171"/>
      <c r="C21" s="1171"/>
      <c r="D21" s="1171"/>
      <c r="E21" s="1171"/>
      <c r="F21" s="1171"/>
    </row>
  </sheetData>
  <mergeCells count="7">
    <mergeCell ref="A20:F21"/>
    <mergeCell ref="A2:F2"/>
    <mergeCell ref="A4:F4"/>
    <mergeCell ref="A5:F5"/>
    <mergeCell ref="A6:A7"/>
    <mergeCell ref="B6:F6"/>
    <mergeCell ref="A19:F19"/>
  </mergeCells>
  <hyperlinks>
    <hyperlink ref="A1" location="Índice!A1" display="Volver al Índice" xr:uid="{BAF7EAC3-691D-40FA-977B-F8F14E3A3D9E}"/>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8FC7C-9197-41B8-A091-79ADE368DF2B}">
  <dimension ref="A1:H21"/>
  <sheetViews>
    <sheetView showGridLines="0" zoomScaleNormal="100" workbookViewId="0"/>
  </sheetViews>
  <sheetFormatPr baseColWidth="10" defaultRowHeight="13.2"/>
  <cols>
    <col min="1" max="1" width="45.109375" style="7" customWidth="1"/>
    <col min="2" max="2" width="29.88671875" style="7" customWidth="1"/>
    <col min="3" max="4" width="28.109375" style="7" customWidth="1"/>
    <col min="5" max="5" width="27.6640625" style="7" customWidth="1"/>
    <col min="6" max="6" width="11.5546875" style="541"/>
    <col min="7" max="7" width="8.88671875" style="7" customWidth="1"/>
    <col min="8" max="8" width="20.109375" style="7" bestFit="1" customWidth="1"/>
    <col min="9" max="256" width="11.5546875" style="7"/>
    <col min="257" max="257" width="45.109375" style="7" customWidth="1"/>
    <col min="258" max="258" width="29.88671875" style="7" customWidth="1"/>
    <col min="259" max="260" width="28.109375" style="7" customWidth="1"/>
    <col min="261" max="261" width="27.6640625" style="7" customWidth="1"/>
    <col min="262" max="262" width="11.5546875" style="7"/>
    <col min="263" max="263" width="8.88671875" style="7" customWidth="1"/>
    <col min="264" max="264" width="20.109375" style="7" bestFit="1" customWidth="1"/>
    <col min="265" max="512" width="11.5546875" style="7"/>
    <col min="513" max="513" width="45.109375" style="7" customWidth="1"/>
    <col min="514" max="514" width="29.88671875" style="7" customWidth="1"/>
    <col min="515" max="516" width="28.109375" style="7" customWidth="1"/>
    <col min="517" max="517" width="27.6640625" style="7" customWidth="1"/>
    <col min="518" max="518" width="11.5546875" style="7"/>
    <col min="519" max="519" width="8.88671875" style="7" customWidth="1"/>
    <col min="520" max="520" width="20.109375" style="7" bestFit="1" customWidth="1"/>
    <col min="521" max="768" width="11.5546875" style="7"/>
    <col min="769" max="769" width="45.109375" style="7" customWidth="1"/>
    <col min="770" max="770" width="29.88671875" style="7" customWidth="1"/>
    <col min="771" max="772" width="28.109375" style="7" customWidth="1"/>
    <col min="773" max="773" width="27.6640625" style="7" customWidth="1"/>
    <col min="774" max="774" width="11.5546875" style="7"/>
    <col min="775" max="775" width="8.88671875" style="7" customWidth="1"/>
    <col min="776" max="776" width="20.109375" style="7" bestFit="1" customWidth="1"/>
    <col min="777" max="1024" width="11.5546875" style="7"/>
    <col min="1025" max="1025" width="45.109375" style="7" customWidth="1"/>
    <col min="1026" max="1026" width="29.88671875" style="7" customWidth="1"/>
    <col min="1027" max="1028" width="28.109375" style="7" customWidth="1"/>
    <col min="1029" max="1029" width="27.6640625" style="7" customWidth="1"/>
    <col min="1030" max="1030" width="11.5546875" style="7"/>
    <col min="1031" max="1031" width="8.88671875" style="7" customWidth="1"/>
    <col min="1032" max="1032" width="20.109375" style="7" bestFit="1" customWidth="1"/>
    <col min="1033" max="1280" width="11.5546875" style="7"/>
    <col min="1281" max="1281" width="45.109375" style="7" customWidth="1"/>
    <col min="1282" max="1282" width="29.88671875" style="7" customWidth="1"/>
    <col min="1283" max="1284" width="28.109375" style="7" customWidth="1"/>
    <col min="1285" max="1285" width="27.6640625" style="7" customWidth="1"/>
    <col min="1286" max="1286" width="11.5546875" style="7"/>
    <col min="1287" max="1287" width="8.88671875" style="7" customWidth="1"/>
    <col min="1288" max="1288" width="20.109375" style="7" bestFit="1" customWidth="1"/>
    <col min="1289" max="1536" width="11.5546875" style="7"/>
    <col min="1537" max="1537" width="45.109375" style="7" customWidth="1"/>
    <col min="1538" max="1538" width="29.88671875" style="7" customWidth="1"/>
    <col min="1539" max="1540" width="28.109375" style="7" customWidth="1"/>
    <col min="1541" max="1541" width="27.6640625" style="7" customWidth="1"/>
    <col min="1542" max="1542" width="11.5546875" style="7"/>
    <col min="1543" max="1543" width="8.88671875" style="7" customWidth="1"/>
    <col min="1544" max="1544" width="20.109375" style="7" bestFit="1" customWidth="1"/>
    <col min="1545" max="1792" width="11.5546875" style="7"/>
    <col min="1793" max="1793" width="45.109375" style="7" customWidth="1"/>
    <col min="1794" max="1794" width="29.88671875" style="7" customWidth="1"/>
    <col min="1795" max="1796" width="28.109375" style="7" customWidth="1"/>
    <col min="1797" max="1797" width="27.6640625" style="7" customWidth="1"/>
    <col min="1798" max="1798" width="11.5546875" style="7"/>
    <col min="1799" max="1799" width="8.88671875" style="7" customWidth="1"/>
    <col min="1800" max="1800" width="20.109375" style="7" bestFit="1" customWidth="1"/>
    <col min="1801" max="2048" width="11.5546875" style="7"/>
    <col min="2049" max="2049" width="45.109375" style="7" customWidth="1"/>
    <col min="2050" max="2050" width="29.88671875" style="7" customWidth="1"/>
    <col min="2051" max="2052" width="28.109375" style="7" customWidth="1"/>
    <col min="2053" max="2053" width="27.6640625" style="7" customWidth="1"/>
    <col min="2054" max="2054" width="11.5546875" style="7"/>
    <col min="2055" max="2055" width="8.88671875" style="7" customWidth="1"/>
    <col min="2056" max="2056" width="20.109375" style="7" bestFit="1" customWidth="1"/>
    <col min="2057" max="2304" width="11.5546875" style="7"/>
    <col min="2305" max="2305" width="45.109375" style="7" customWidth="1"/>
    <col min="2306" max="2306" width="29.88671875" style="7" customWidth="1"/>
    <col min="2307" max="2308" width="28.109375" style="7" customWidth="1"/>
    <col min="2309" max="2309" width="27.6640625" style="7" customWidth="1"/>
    <col min="2310" max="2310" width="11.5546875" style="7"/>
    <col min="2311" max="2311" width="8.88671875" style="7" customWidth="1"/>
    <col min="2312" max="2312" width="20.109375" style="7" bestFit="1" customWidth="1"/>
    <col min="2313" max="2560" width="11.5546875" style="7"/>
    <col min="2561" max="2561" width="45.109375" style="7" customWidth="1"/>
    <col min="2562" max="2562" width="29.88671875" style="7" customWidth="1"/>
    <col min="2563" max="2564" width="28.109375" style="7" customWidth="1"/>
    <col min="2565" max="2565" width="27.6640625" style="7" customWidth="1"/>
    <col min="2566" max="2566" width="11.5546875" style="7"/>
    <col min="2567" max="2567" width="8.88671875" style="7" customWidth="1"/>
    <col min="2568" max="2568" width="20.109375" style="7" bestFit="1" customWidth="1"/>
    <col min="2569" max="2816" width="11.5546875" style="7"/>
    <col min="2817" max="2817" width="45.109375" style="7" customWidth="1"/>
    <col min="2818" max="2818" width="29.88671875" style="7" customWidth="1"/>
    <col min="2819" max="2820" width="28.109375" style="7" customWidth="1"/>
    <col min="2821" max="2821" width="27.6640625" style="7" customWidth="1"/>
    <col min="2822" max="2822" width="11.5546875" style="7"/>
    <col min="2823" max="2823" width="8.88671875" style="7" customWidth="1"/>
    <col min="2824" max="2824" width="20.109375" style="7" bestFit="1" customWidth="1"/>
    <col min="2825" max="3072" width="11.5546875" style="7"/>
    <col min="3073" max="3073" width="45.109375" style="7" customWidth="1"/>
    <col min="3074" max="3074" width="29.88671875" style="7" customWidth="1"/>
    <col min="3075" max="3076" width="28.109375" style="7" customWidth="1"/>
    <col min="3077" max="3077" width="27.6640625" style="7" customWidth="1"/>
    <col min="3078" max="3078" width="11.5546875" style="7"/>
    <col min="3079" max="3079" width="8.88671875" style="7" customWidth="1"/>
    <col min="3080" max="3080" width="20.109375" style="7" bestFit="1" customWidth="1"/>
    <col min="3081" max="3328" width="11.5546875" style="7"/>
    <col min="3329" max="3329" width="45.109375" style="7" customWidth="1"/>
    <col min="3330" max="3330" width="29.88671875" style="7" customWidth="1"/>
    <col min="3331" max="3332" width="28.109375" style="7" customWidth="1"/>
    <col min="3333" max="3333" width="27.6640625" style="7" customWidth="1"/>
    <col min="3334" max="3334" width="11.5546875" style="7"/>
    <col min="3335" max="3335" width="8.88671875" style="7" customWidth="1"/>
    <col min="3336" max="3336" width="20.109375" style="7" bestFit="1" customWidth="1"/>
    <col min="3337" max="3584" width="11.5546875" style="7"/>
    <col min="3585" max="3585" width="45.109375" style="7" customWidth="1"/>
    <col min="3586" max="3586" width="29.88671875" style="7" customWidth="1"/>
    <col min="3587" max="3588" width="28.109375" style="7" customWidth="1"/>
    <col min="3589" max="3589" width="27.6640625" style="7" customWidth="1"/>
    <col min="3590" max="3590" width="11.5546875" style="7"/>
    <col min="3591" max="3591" width="8.88671875" style="7" customWidth="1"/>
    <col min="3592" max="3592" width="20.109375" style="7" bestFit="1" customWidth="1"/>
    <col min="3593" max="3840" width="11.5546875" style="7"/>
    <col min="3841" max="3841" width="45.109375" style="7" customWidth="1"/>
    <col min="3842" max="3842" width="29.88671875" style="7" customWidth="1"/>
    <col min="3843" max="3844" width="28.109375" style="7" customWidth="1"/>
    <col min="3845" max="3845" width="27.6640625" style="7" customWidth="1"/>
    <col min="3846" max="3846" width="11.5546875" style="7"/>
    <col min="3847" max="3847" width="8.88671875" style="7" customWidth="1"/>
    <col min="3848" max="3848" width="20.109375" style="7" bestFit="1" customWidth="1"/>
    <col min="3849" max="4096" width="11.5546875" style="7"/>
    <col min="4097" max="4097" width="45.109375" style="7" customWidth="1"/>
    <col min="4098" max="4098" width="29.88671875" style="7" customWidth="1"/>
    <col min="4099" max="4100" width="28.109375" style="7" customWidth="1"/>
    <col min="4101" max="4101" width="27.6640625" style="7" customWidth="1"/>
    <col min="4102" max="4102" width="11.5546875" style="7"/>
    <col min="4103" max="4103" width="8.88671875" style="7" customWidth="1"/>
    <col min="4104" max="4104" width="20.109375" style="7" bestFit="1" customWidth="1"/>
    <col min="4105" max="4352" width="11.5546875" style="7"/>
    <col min="4353" max="4353" width="45.109375" style="7" customWidth="1"/>
    <col min="4354" max="4354" width="29.88671875" style="7" customWidth="1"/>
    <col min="4355" max="4356" width="28.109375" style="7" customWidth="1"/>
    <col min="4357" max="4357" width="27.6640625" style="7" customWidth="1"/>
    <col min="4358" max="4358" width="11.5546875" style="7"/>
    <col min="4359" max="4359" width="8.88671875" style="7" customWidth="1"/>
    <col min="4360" max="4360" width="20.109375" style="7" bestFit="1" customWidth="1"/>
    <col min="4361" max="4608" width="11.5546875" style="7"/>
    <col min="4609" max="4609" width="45.109375" style="7" customWidth="1"/>
    <col min="4610" max="4610" width="29.88671875" style="7" customWidth="1"/>
    <col min="4611" max="4612" width="28.109375" style="7" customWidth="1"/>
    <col min="4613" max="4613" width="27.6640625" style="7" customWidth="1"/>
    <col min="4614" max="4614" width="11.5546875" style="7"/>
    <col min="4615" max="4615" width="8.88671875" style="7" customWidth="1"/>
    <col min="4616" max="4616" width="20.109375" style="7" bestFit="1" customWidth="1"/>
    <col min="4617" max="4864" width="11.5546875" style="7"/>
    <col min="4865" max="4865" width="45.109375" style="7" customWidth="1"/>
    <col min="4866" max="4866" width="29.88671875" style="7" customWidth="1"/>
    <col min="4867" max="4868" width="28.109375" style="7" customWidth="1"/>
    <col min="4869" max="4869" width="27.6640625" style="7" customWidth="1"/>
    <col min="4870" max="4870" width="11.5546875" style="7"/>
    <col min="4871" max="4871" width="8.88671875" style="7" customWidth="1"/>
    <col min="4872" max="4872" width="20.109375" style="7" bestFit="1" customWidth="1"/>
    <col min="4873" max="5120" width="11.5546875" style="7"/>
    <col min="5121" max="5121" width="45.109375" style="7" customWidth="1"/>
    <col min="5122" max="5122" width="29.88671875" style="7" customWidth="1"/>
    <col min="5123" max="5124" width="28.109375" style="7" customWidth="1"/>
    <col min="5125" max="5125" width="27.6640625" style="7" customWidth="1"/>
    <col min="5126" max="5126" width="11.5546875" style="7"/>
    <col min="5127" max="5127" width="8.88671875" style="7" customWidth="1"/>
    <col min="5128" max="5128" width="20.109375" style="7" bestFit="1" customWidth="1"/>
    <col min="5129" max="5376" width="11.5546875" style="7"/>
    <col min="5377" max="5377" width="45.109375" style="7" customWidth="1"/>
    <col min="5378" max="5378" width="29.88671875" style="7" customWidth="1"/>
    <col min="5379" max="5380" width="28.109375" style="7" customWidth="1"/>
    <col min="5381" max="5381" width="27.6640625" style="7" customWidth="1"/>
    <col min="5382" max="5382" width="11.5546875" style="7"/>
    <col min="5383" max="5383" width="8.88671875" style="7" customWidth="1"/>
    <col min="5384" max="5384" width="20.109375" style="7" bestFit="1" customWidth="1"/>
    <col min="5385" max="5632" width="11.5546875" style="7"/>
    <col min="5633" max="5633" width="45.109375" style="7" customWidth="1"/>
    <col min="5634" max="5634" width="29.88671875" style="7" customWidth="1"/>
    <col min="5635" max="5636" width="28.109375" style="7" customWidth="1"/>
    <col min="5637" max="5637" width="27.6640625" style="7" customWidth="1"/>
    <col min="5638" max="5638" width="11.5546875" style="7"/>
    <col min="5639" max="5639" width="8.88671875" style="7" customWidth="1"/>
    <col min="5640" max="5640" width="20.109375" style="7" bestFit="1" customWidth="1"/>
    <col min="5641" max="5888" width="11.5546875" style="7"/>
    <col min="5889" max="5889" width="45.109375" style="7" customWidth="1"/>
    <col min="5890" max="5890" width="29.88671875" style="7" customWidth="1"/>
    <col min="5891" max="5892" width="28.109375" style="7" customWidth="1"/>
    <col min="5893" max="5893" width="27.6640625" style="7" customWidth="1"/>
    <col min="5894" max="5894" width="11.5546875" style="7"/>
    <col min="5895" max="5895" width="8.88671875" style="7" customWidth="1"/>
    <col min="5896" max="5896" width="20.109375" style="7" bestFit="1" customWidth="1"/>
    <col min="5897" max="6144" width="11.5546875" style="7"/>
    <col min="6145" max="6145" width="45.109375" style="7" customWidth="1"/>
    <col min="6146" max="6146" width="29.88671875" style="7" customWidth="1"/>
    <col min="6147" max="6148" width="28.109375" style="7" customWidth="1"/>
    <col min="6149" max="6149" width="27.6640625" style="7" customWidth="1"/>
    <col min="6150" max="6150" width="11.5546875" style="7"/>
    <col min="6151" max="6151" width="8.88671875" style="7" customWidth="1"/>
    <col min="6152" max="6152" width="20.109375" style="7" bestFit="1" customWidth="1"/>
    <col min="6153" max="6400" width="11.5546875" style="7"/>
    <col min="6401" max="6401" width="45.109375" style="7" customWidth="1"/>
    <col min="6402" max="6402" width="29.88671875" style="7" customWidth="1"/>
    <col min="6403" max="6404" width="28.109375" style="7" customWidth="1"/>
    <col min="6405" max="6405" width="27.6640625" style="7" customWidth="1"/>
    <col min="6406" max="6406" width="11.5546875" style="7"/>
    <col min="6407" max="6407" width="8.88671875" style="7" customWidth="1"/>
    <col min="6408" max="6408" width="20.109375" style="7" bestFit="1" customWidth="1"/>
    <col min="6409" max="6656" width="11.5546875" style="7"/>
    <col min="6657" max="6657" width="45.109375" style="7" customWidth="1"/>
    <col min="6658" max="6658" width="29.88671875" style="7" customWidth="1"/>
    <col min="6659" max="6660" width="28.109375" style="7" customWidth="1"/>
    <col min="6661" max="6661" width="27.6640625" style="7" customWidth="1"/>
    <col min="6662" max="6662" width="11.5546875" style="7"/>
    <col min="6663" max="6663" width="8.88671875" style="7" customWidth="1"/>
    <col min="6664" max="6664" width="20.109375" style="7" bestFit="1" customWidth="1"/>
    <col min="6665" max="6912" width="11.5546875" style="7"/>
    <col min="6913" max="6913" width="45.109375" style="7" customWidth="1"/>
    <col min="6914" max="6914" width="29.88671875" style="7" customWidth="1"/>
    <col min="6915" max="6916" width="28.109375" style="7" customWidth="1"/>
    <col min="6917" max="6917" width="27.6640625" style="7" customWidth="1"/>
    <col min="6918" max="6918" width="11.5546875" style="7"/>
    <col min="6919" max="6919" width="8.88671875" style="7" customWidth="1"/>
    <col min="6920" max="6920" width="20.109375" style="7" bestFit="1" customWidth="1"/>
    <col min="6921" max="7168" width="11.5546875" style="7"/>
    <col min="7169" max="7169" width="45.109375" style="7" customWidth="1"/>
    <col min="7170" max="7170" width="29.88671875" style="7" customWidth="1"/>
    <col min="7171" max="7172" width="28.109375" style="7" customWidth="1"/>
    <col min="7173" max="7173" width="27.6640625" style="7" customWidth="1"/>
    <col min="7174" max="7174" width="11.5546875" style="7"/>
    <col min="7175" max="7175" width="8.88671875" style="7" customWidth="1"/>
    <col min="7176" max="7176" width="20.109375" style="7" bestFit="1" customWidth="1"/>
    <col min="7177" max="7424" width="11.5546875" style="7"/>
    <col min="7425" max="7425" width="45.109375" style="7" customWidth="1"/>
    <col min="7426" max="7426" width="29.88671875" style="7" customWidth="1"/>
    <col min="7427" max="7428" width="28.109375" style="7" customWidth="1"/>
    <col min="7429" max="7429" width="27.6640625" style="7" customWidth="1"/>
    <col min="7430" max="7430" width="11.5546875" style="7"/>
    <col min="7431" max="7431" width="8.88671875" style="7" customWidth="1"/>
    <col min="7432" max="7432" width="20.109375" style="7" bestFit="1" customWidth="1"/>
    <col min="7433" max="7680" width="11.5546875" style="7"/>
    <col min="7681" max="7681" width="45.109375" style="7" customWidth="1"/>
    <col min="7682" max="7682" width="29.88671875" style="7" customWidth="1"/>
    <col min="7683" max="7684" width="28.109375" style="7" customWidth="1"/>
    <col min="7685" max="7685" width="27.6640625" style="7" customWidth="1"/>
    <col min="7686" max="7686" width="11.5546875" style="7"/>
    <col min="7687" max="7687" width="8.88671875" style="7" customWidth="1"/>
    <col min="7688" max="7688" width="20.109375" style="7" bestFit="1" customWidth="1"/>
    <col min="7689" max="7936" width="11.5546875" style="7"/>
    <col min="7937" max="7937" width="45.109375" style="7" customWidth="1"/>
    <col min="7938" max="7938" width="29.88671875" style="7" customWidth="1"/>
    <col min="7939" max="7940" width="28.109375" style="7" customWidth="1"/>
    <col min="7941" max="7941" width="27.6640625" style="7" customWidth="1"/>
    <col min="7942" max="7942" width="11.5546875" style="7"/>
    <col min="7943" max="7943" width="8.88671875" style="7" customWidth="1"/>
    <col min="7944" max="7944" width="20.109375" style="7" bestFit="1" customWidth="1"/>
    <col min="7945" max="8192" width="11.5546875" style="7"/>
    <col min="8193" max="8193" width="45.109375" style="7" customWidth="1"/>
    <col min="8194" max="8194" width="29.88671875" style="7" customWidth="1"/>
    <col min="8195" max="8196" width="28.109375" style="7" customWidth="1"/>
    <col min="8197" max="8197" width="27.6640625" style="7" customWidth="1"/>
    <col min="8198" max="8198" width="11.5546875" style="7"/>
    <col min="8199" max="8199" width="8.88671875" style="7" customWidth="1"/>
    <col min="8200" max="8200" width="20.109375" style="7" bestFit="1" customWidth="1"/>
    <col min="8201" max="8448" width="11.5546875" style="7"/>
    <col min="8449" max="8449" width="45.109375" style="7" customWidth="1"/>
    <col min="8450" max="8450" width="29.88671875" style="7" customWidth="1"/>
    <col min="8451" max="8452" width="28.109375" style="7" customWidth="1"/>
    <col min="8453" max="8453" width="27.6640625" style="7" customWidth="1"/>
    <col min="8454" max="8454" width="11.5546875" style="7"/>
    <col min="8455" max="8455" width="8.88671875" style="7" customWidth="1"/>
    <col min="8456" max="8456" width="20.109375" style="7" bestFit="1" customWidth="1"/>
    <col min="8457" max="8704" width="11.5546875" style="7"/>
    <col min="8705" max="8705" width="45.109375" style="7" customWidth="1"/>
    <col min="8706" max="8706" width="29.88671875" style="7" customWidth="1"/>
    <col min="8707" max="8708" width="28.109375" style="7" customWidth="1"/>
    <col min="8709" max="8709" width="27.6640625" style="7" customWidth="1"/>
    <col min="8710" max="8710" width="11.5546875" style="7"/>
    <col min="8711" max="8711" width="8.88671875" style="7" customWidth="1"/>
    <col min="8712" max="8712" width="20.109375" style="7" bestFit="1" customWidth="1"/>
    <col min="8713" max="8960" width="11.5546875" style="7"/>
    <col min="8961" max="8961" width="45.109375" style="7" customWidth="1"/>
    <col min="8962" max="8962" width="29.88671875" style="7" customWidth="1"/>
    <col min="8963" max="8964" width="28.109375" style="7" customWidth="1"/>
    <col min="8965" max="8965" width="27.6640625" style="7" customWidth="1"/>
    <col min="8966" max="8966" width="11.5546875" style="7"/>
    <col min="8967" max="8967" width="8.88671875" style="7" customWidth="1"/>
    <col min="8968" max="8968" width="20.109375" style="7" bestFit="1" customWidth="1"/>
    <col min="8969" max="9216" width="11.5546875" style="7"/>
    <col min="9217" max="9217" width="45.109375" style="7" customWidth="1"/>
    <col min="9218" max="9218" width="29.88671875" style="7" customWidth="1"/>
    <col min="9219" max="9220" width="28.109375" style="7" customWidth="1"/>
    <col min="9221" max="9221" width="27.6640625" style="7" customWidth="1"/>
    <col min="9222" max="9222" width="11.5546875" style="7"/>
    <col min="9223" max="9223" width="8.88671875" style="7" customWidth="1"/>
    <col min="9224" max="9224" width="20.109375" style="7" bestFit="1" customWidth="1"/>
    <col min="9225" max="9472" width="11.5546875" style="7"/>
    <col min="9473" max="9473" width="45.109375" style="7" customWidth="1"/>
    <col min="9474" max="9474" width="29.88671875" style="7" customWidth="1"/>
    <col min="9475" max="9476" width="28.109375" style="7" customWidth="1"/>
    <col min="9477" max="9477" width="27.6640625" style="7" customWidth="1"/>
    <col min="9478" max="9478" width="11.5546875" style="7"/>
    <col min="9479" max="9479" width="8.88671875" style="7" customWidth="1"/>
    <col min="9480" max="9480" width="20.109375" style="7" bestFit="1" customWidth="1"/>
    <col min="9481" max="9728" width="11.5546875" style="7"/>
    <col min="9729" max="9729" width="45.109375" style="7" customWidth="1"/>
    <col min="9730" max="9730" width="29.88671875" style="7" customWidth="1"/>
    <col min="9731" max="9732" width="28.109375" style="7" customWidth="1"/>
    <col min="9733" max="9733" width="27.6640625" style="7" customWidth="1"/>
    <col min="9734" max="9734" width="11.5546875" style="7"/>
    <col min="9735" max="9735" width="8.88671875" style="7" customWidth="1"/>
    <col min="9736" max="9736" width="20.109375" style="7" bestFit="1" customWidth="1"/>
    <col min="9737" max="9984" width="11.5546875" style="7"/>
    <col min="9985" max="9985" width="45.109375" style="7" customWidth="1"/>
    <col min="9986" max="9986" width="29.88671875" style="7" customWidth="1"/>
    <col min="9987" max="9988" width="28.109375" style="7" customWidth="1"/>
    <col min="9989" max="9989" width="27.6640625" style="7" customWidth="1"/>
    <col min="9990" max="9990" width="11.5546875" style="7"/>
    <col min="9991" max="9991" width="8.88671875" style="7" customWidth="1"/>
    <col min="9992" max="9992" width="20.109375" style="7" bestFit="1" customWidth="1"/>
    <col min="9993" max="10240" width="11.5546875" style="7"/>
    <col min="10241" max="10241" width="45.109375" style="7" customWidth="1"/>
    <col min="10242" max="10242" width="29.88671875" style="7" customWidth="1"/>
    <col min="10243" max="10244" width="28.109375" style="7" customWidth="1"/>
    <col min="10245" max="10245" width="27.6640625" style="7" customWidth="1"/>
    <col min="10246" max="10246" width="11.5546875" style="7"/>
    <col min="10247" max="10247" width="8.88671875" style="7" customWidth="1"/>
    <col min="10248" max="10248" width="20.109375" style="7" bestFit="1" customWidth="1"/>
    <col min="10249" max="10496" width="11.5546875" style="7"/>
    <col min="10497" max="10497" width="45.109375" style="7" customWidth="1"/>
    <col min="10498" max="10498" width="29.88671875" style="7" customWidth="1"/>
    <col min="10499" max="10500" width="28.109375" style="7" customWidth="1"/>
    <col min="10501" max="10501" width="27.6640625" style="7" customWidth="1"/>
    <col min="10502" max="10502" width="11.5546875" style="7"/>
    <col min="10503" max="10503" width="8.88671875" style="7" customWidth="1"/>
    <col min="10504" max="10504" width="20.109375" style="7" bestFit="1" customWidth="1"/>
    <col min="10505" max="10752" width="11.5546875" style="7"/>
    <col min="10753" max="10753" width="45.109375" style="7" customWidth="1"/>
    <col min="10754" max="10754" width="29.88671875" style="7" customWidth="1"/>
    <col min="10755" max="10756" width="28.109375" style="7" customWidth="1"/>
    <col min="10757" max="10757" width="27.6640625" style="7" customWidth="1"/>
    <col min="10758" max="10758" width="11.5546875" style="7"/>
    <col min="10759" max="10759" width="8.88671875" style="7" customWidth="1"/>
    <col min="10760" max="10760" width="20.109375" style="7" bestFit="1" customWidth="1"/>
    <col min="10761" max="11008" width="11.5546875" style="7"/>
    <col min="11009" max="11009" width="45.109375" style="7" customWidth="1"/>
    <col min="11010" max="11010" width="29.88671875" style="7" customWidth="1"/>
    <col min="11011" max="11012" width="28.109375" style="7" customWidth="1"/>
    <col min="11013" max="11013" width="27.6640625" style="7" customWidth="1"/>
    <col min="11014" max="11014" width="11.5546875" style="7"/>
    <col min="11015" max="11015" width="8.88671875" style="7" customWidth="1"/>
    <col min="11016" max="11016" width="20.109375" style="7" bestFit="1" customWidth="1"/>
    <col min="11017" max="11264" width="11.5546875" style="7"/>
    <col min="11265" max="11265" width="45.109375" style="7" customWidth="1"/>
    <col min="11266" max="11266" width="29.88671875" style="7" customWidth="1"/>
    <col min="11267" max="11268" width="28.109375" style="7" customWidth="1"/>
    <col min="11269" max="11269" width="27.6640625" style="7" customWidth="1"/>
    <col min="11270" max="11270" width="11.5546875" style="7"/>
    <col min="11271" max="11271" width="8.88671875" style="7" customWidth="1"/>
    <col min="11272" max="11272" width="20.109375" style="7" bestFit="1" customWidth="1"/>
    <col min="11273" max="11520" width="11.5546875" style="7"/>
    <col min="11521" max="11521" width="45.109375" style="7" customWidth="1"/>
    <col min="11522" max="11522" width="29.88671875" style="7" customWidth="1"/>
    <col min="11523" max="11524" width="28.109375" style="7" customWidth="1"/>
    <col min="11525" max="11525" width="27.6640625" style="7" customWidth="1"/>
    <col min="11526" max="11526" width="11.5546875" style="7"/>
    <col min="11527" max="11527" width="8.88671875" style="7" customWidth="1"/>
    <col min="11528" max="11528" width="20.109375" style="7" bestFit="1" customWidth="1"/>
    <col min="11529" max="11776" width="11.5546875" style="7"/>
    <col min="11777" max="11777" width="45.109375" style="7" customWidth="1"/>
    <col min="11778" max="11778" width="29.88671875" style="7" customWidth="1"/>
    <col min="11779" max="11780" width="28.109375" style="7" customWidth="1"/>
    <col min="11781" max="11781" width="27.6640625" style="7" customWidth="1"/>
    <col min="11782" max="11782" width="11.5546875" style="7"/>
    <col min="11783" max="11783" width="8.88671875" style="7" customWidth="1"/>
    <col min="11784" max="11784" width="20.109375" style="7" bestFit="1" customWidth="1"/>
    <col min="11785" max="12032" width="11.5546875" style="7"/>
    <col min="12033" max="12033" width="45.109375" style="7" customWidth="1"/>
    <col min="12034" max="12034" width="29.88671875" style="7" customWidth="1"/>
    <col min="12035" max="12036" width="28.109375" style="7" customWidth="1"/>
    <col min="12037" max="12037" width="27.6640625" style="7" customWidth="1"/>
    <col min="12038" max="12038" width="11.5546875" style="7"/>
    <col min="12039" max="12039" width="8.88671875" style="7" customWidth="1"/>
    <col min="12040" max="12040" width="20.109375" style="7" bestFit="1" customWidth="1"/>
    <col min="12041" max="12288" width="11.5546875" style="7"/>
    <col min="12289" max="12289" width="45.109375" style="7" customWidth="1"/>
    <col min="12290" max="12290" width="29.88671875" style="7" customWidth="1"/>
    <col min="12291" max="12292" width="28.109375" style="7" customWidth="1"/>
    <col min="12293" max="12293" width="27.6640625" style="7" customWidth="1"/>
    <col min="12294" max="12294" width="11.5546875" style="7"/>
    <col min="12295" max="12295" width="8.88671875" style="7" customWidth="1"/>
    <col min="12296" max="12296" width="20.109375" style="7" bestFit="1" customWidth="1"/>
    <col min="12297" max="12544" width="11.5546875" style="7"/>
    <col min="12545" max="12545" width="45.109375" style="7" customWidth="1"/>
    <col min="12546" max="12546" width="29.88671875" style="7" customWidth="1"/>
    <col min="12547" max="12548" width="28.109375" style="7" customWidth="1"/>
    <col min="12549" max="12549" width="27.6640625" style="7" customWidth="1"/>
    <col min="12550" max="12550" width="11.5546875" style="7"/>
    <col min="12551" max="12551" width="8.88671875" style="7" customWidth="1"/>
    <col min="12552" max="12552" width="20.109375" style="7" bestFit="1" customWidth="1"/>
    <col min="12553" max="12800" width="11.5546875" style="7"/>
    <col min="12801" max="12801" width="45.109375" style="7" customWidth="1"/>
    <col min="12802" max="12802" width="29.88671875" style="7" customWidth="1"/>
    <col min="12803" max="12804" width="28.109375" style="7" customWidth="1"/>
    <col min="12805" max="12805" width="27.6640625" style="7" customWidth="1"/>
    <col min="12806" max="12806" width="11.5546875" style="7"/>
    <col min="12807" max="12807" width="8.88671875" style="7" customWidth="1"/>
    <col min="12808" max="12808" width="20.109375" style="7" bestFit="1" customWidth="1"/>
    <col min="12809" max="13056" width="11.5546875" style="7"/>
    <col min="13057" max="13057" width="45.109375" style="7" customWidth="1"/>
    <col min="13058" max="13058" width="29.88671875" style="7" customWidth="1"/>
    <col min="13059" max="13060" width="28.109375" style="7" customWidth="1"/>
    <col min="13061" max="13061" width="27.6640625" style="7" customWidth="1"/>
    <col min="13062" max="13062" width="11.5546875" style="7"/>
    <col min="13063" max="13063" width="8.88671875" style="7" customWidth="1"/>
    <col min="13064" max="13064" width="20.109375" style="7" bestFit="1" customWidth="1"/>
    <col min="13065" max="13312" width="11.5546875" style="7"/>
    <col min="13313" max="13313" width="45.109375" style="7" customWidth="1"/>
    <col min="13314" max="13314" width="29.88671875" style="7" customWidth="1"/>
    <col min="13315" max="13316" width="28.109375" style="7" customWidth="1"/>
    <col min="13317" max="13317" width="27.6640625" style="7" customWidth="1"/>
    <col min="13318" max="13318" width="11.5546875" style="7"/>
    <col min="13319" max="13319" width="8.88671875" style="7" customWidth="1"/>
    <col min="13320" max="13320" width="20.109375" style="7" bestFit="1" customWidth="1"/>
    <col min="13321" max="13568" width="11.5546875" style="7"/>
    <col min="13569" max="13569" width="45.109375" style="7" customWidth="1"/>
    <col min="13570" max="13570" width="29.88671875" style="7" customWidth="1"/>
    <col min="13571" max="13572" width="28.109375" style="7" customWidth="1"/>
    <col min="13573" max="13573" width="27.6640625" style="7" customWidth="1"/>
    <col min="13574" max="13574" width="11.5546875" style="7"/>
    <col min="13575" max="13575" width="8.88671875" style="7" customWidth="1"/>
    <col min="13576" max="13576" width="20.109375" style="7" bestFit="1" customWidth="1"/>
    <col min="13577" max="13824" width="11.5546875" style="7"/>
    <col min="13825" max="13825" width="45.109375" style="7" customWidth="1"/>
    <col min="13826" max="13826" width="29.88671875" style="7" customWidth="1"/>
    <col min="13827" max="13828" width="28.109375" style="7" customWidth="1"/>
    <col min="13829" max="13829" width="27.6640625" style="7" customWidth="1"/>
    <col min="13830" max="13830" width="11.5546875" style="7"/>
    <col min="13831" max="13831" width="8.88671875" style="7" customWidth="1"/>
    <col min="13832" max="13832" width="20.109375" style="7" bestFit="1" customWidth="1"/>
    <col min="13833" max="14080" width="11.5546875" style="7"/>
    <col min="14081" max="14081" width="45.109375" style="7" customWidth="1"/>
    <col min="14082" max="14082" width="29.88671875" style="7" customWidth="1"/>
    <col min="14083" max="14084" width="28.109375" style="7" customWidth="1"/>
    <col min="14085" max="14085" width="27.6640625" style="7" customWidth="1"/>
    <col min="14086" max="14086" width="11.5546875" style="7"/>
    <col min="14087" max="14087" width="8.88671875" style="7" customWidth="1"/>
    <col min="14088" max="14088" width="20.109375" style="7" bestFit="1" customWidth="1"/>
    <col min="14089" max="14336" width="11.5546875" style="7"/>
    <col min="14337" max="14337" width="45.109375" style="7" customWidth="1"/>
    <col min="14338" max="14338" width="29.88671875" style="7" customWidth="1"/>
    <col min="14339" max="14340" width="28.109375" style="7" customWidth="1"/>
    <col min="14341" max="14341" width="27.6640625" style="7" customWidth="1"/>
    <col min="14342" max="14342" width="11.5546875" style="7"/>
    <col min="14343" max="14343" width="8.88671875" style="7" customWidth="1"/>
    <col min="14344" max="14344" width="20.109375" style="7" bestFit="1" customWidth="1"/>
    <col min="14345" max="14592" width="11.5546875" style="7"/>
    <col min="14593" max="14593" width="45.109375" style="7" customWidth="1"/>
    <col min="14594" max="14594" width="29.88671875" style="7" customWidth="1"/>
    <col min="14595" max="14596" width="28.109375" style="7" customWidth="1"/>
    <col min="14597" max="14597" width="27.6640625" style="7" customWidth="1"/>
    <col min="14598" max="14598" width="11.5546875" style="7"/>
    <col min="14599" max="14599" width="8.88671875" style="7" customWidth="1"/>
    <col min="14600" max="14600" width="20.109375" style="7" bestFit="1" customWidth="1"/>
    <col min="14601" max="14848" width="11.5546875" style="7"/>
    <col min="14849" max="14849" width="45.109375" style="7" customWidth="1"/>
    <col min="14850" max="14850" width="29.88671875" style="7" customWidth="1"/>
    <col min="14851" max="14852" width="28.109375" style="7" customWidth="1"/>
    <col min="14853" max="14853" width="27.6640625" style="7" customWidth="1"/>
    <col min="14854" max="14854" width="11.5546875" style="7"/>
    <col min="14855" max="14855" width="8.88671875" style="7" customWidth="1"/>
    <col min="14856" max="14856" width="20.109375" style="7" bestFit="1" customWidth="1"/>
    <col min="14857" max="15104" width="11.5546875" style="7"/>
    <col min="15105" max="15105" width="45.109375" style="7" customWidth="1"/>
    <col min="15106" max="15106" width="29.88671875" style="7" customWidth="1"/>
    <col min="15107" max="15108" width="28.109375" style="7" customWidth="1"/>
    <col min="15109" max="15109" width="27.6640625" style="7" customWidth="1"/>
    <col min="15110" max="15110" width="11.5546875" style="7"/>
    <col min="15111" max="15111" width="8.88671875" style="7" customWidth="1"/>
    <col min="15112" max="15112" width="20.109375" style="7" bestFit="1" customWidth="1"/>
    <col min="15113" max="15360" width="11.5546875" style="7"/>
    <col min="15361" max="15361" width="45.109375" style="7" customWidth="1"/>
    <col min="15362" max="15362" width="29.88671875" style="7" customWidth="1"/>
    <col min="15363" max="15364" width="28.109375" style="7" customWidth="1"/>
    <col min="15365" max="15365" width="27.6640625" style="7" customWidth="1"/>
    <col min="15366" max="15366" width="11.5546875" style="7"/>
    <col min="15367" max="15367" width="8.88671875" style="7" customWidth="1"/>
    <col min="15368" max="15368" width="20.109375" style="7" bestFit="1" customWidth="1"/>
    <col min="15369" max="15616" width="11.5546875" style="7"/>
    <col min="15617" max="15617" width="45.109375" style="7" customWidth="1"/>
    <col min="15618" max="15618" width="29.88671875" style="7" customWidth="1"/>
    <col min="15619" max="15620" width="28.109375" style="7" customWidth="1"/>
    <col min="15621" max="15621" width="27.6640625" style="7" customWidth="1"/>
    <col min="15622" max="15622" width="11.5546875" style="7"/>
    <col min="15623" max="15623" width="8.88671875" style="7" customWidth="1"/>
    <col min="15624" max="15624" width="20.109375" style="7" bestFit="1" customWidth="1"/>
    <col min="15625" max="15872" width="11.5546875" style="7"/>
    <col min="15873" max="15873" width="45.109375" style="7" customWidth="1"/>
    <col min="15874" max="15874" width="29.88671875" style="7" customWidth="1"/>
    <col min="15875" max="15876" width="28.109375" style="7" customWidth="1"/>
    <col min="15877" max="15877" width="27.6640625" style="7" customWidth="1"/>
    <col min="15878" max="15878" width="11.5546875" style="7"/>
    <col min="15879" max="15879" width="8.88671875" style="7" customWidth="1"/>
    <col min="15880" max="15880" width="20.109375" style="7" bestFit="1" customWidth="1"/>
    <col min="15881" max="16128" width="11.5546875" style="7"/>
    <col min="16129" max="16129" width="45.109375" style="7" customWidth="1"/>
    <col min="16130" max="16130" width="29.88671875" style="7" customWidth="1"/>
    <col min="16131" max="16132" width="28.109375" style="7" customWidth="1"/>
    <col min="16133" max="16133" width="27.6640625" style="7" customWidth="1"/>
    <col min="16134" max="16134" width="11.5546875" style="7"/>
    <col min="16135" max="16135" width="8.88671875" style="7" customWidth="1"/>
    <col min="16136" max="16136" width="20.109375" style="7" bestFit="1" customWidth="1"/>
    <col min="16137" max="16384" width="11.5546875" style="7"/>
  </cols>
  <sheetData>
    <row r="1" spans="1:8" ht="13.8">
      <c r="A1" s="1203" t="s">
        <v>1065</v>
      </c>
    </row>
    <row r="2" spans="1:8" s="1133" customFormat="1" ht="33.75" customHeight="1">
      <c r="A2" s="70" t="s">
        <v>1051</v>
      </c>
      <c r="B2" s="70"/>
      <c r="C2" s="70"/>
      <c r="D2" s="70"/>
      <c r="E2" s="70"/>
      <c r="F2" s="1154"/>
    </row>
    <row r="3" spans="1:8" s="99" customFormat="1" ht="24" customHeight="1">
      <c r="A3" s="100">
        <v>45169</v>
      </c>
      <c r="B3" s="100"/>
      <c r="C3" s="100"/>
      <c r="D3" s="100"/>
      <c r="E3" s="100"/>
      <c r="F3" s="1155"/>
    </row>
    <row r="4" spans="1:8" s="99" customFormat="1" ht="21" customHeight="1">
      <c r="A4" s="74" t="s">
        <v>71</v>
      </c>
      <c r="B4" s="74"/>
      <c r="C4" s="74"/>
      <c r="D4" s="74"/>
      <c r="E4" s="74"/>
      <c r="F4" s="1155"/>
    </row>
    <row r="5" spans="1:8" s="76" customFormat="1" ht="6" customHeight="1" thickBot="1">
      <c r="A5" s="1156"/>
      <c r="B5" s="1156"/>
      <c r="C5" s="1156"/>
      <c r="D5" s="1156"/>
      <c r="E5" s="1156"/>
      <c r="F5" s="1157"/>
    </row>
    <row r="6" spans="1:8" s="76" customFormat="1" ht="20.100000000000001" customHeight="1">
      <c r="A6" s="1158" t="s">
        <v>1</v>
      </c>
      <c r="B6" s="248" t="s">
        <v>1052</v>
      </c>
      <c r="C6" s="248" t="s">
        <v>1053</v>
      </c>
      <c r="D6" s="248" t="s">
        <v>1054</v>
      </c>
      <c r="E6" s="248" t="s">
        <v>1055</v>
      </c>
      <c r="F6" s="1157"/>
    </row>
    <row r="7" spans="1:8" s="76" customFormat="1" ht="80.099999999999994" customHeight="1">
      <c r="A7" s="1160"/>
      <c r="B7" s="251"/>
      <c r="C7" s="251"/>
      <c r="D7" s="251"/>
      <c r="E7" s="251"/>
      <c r="F7" s="1157"/>
    </row>
    <row r="8" spans="1:8" s="21" customFormat="1" ht="21.9" customHeight="1">
      <c r="A8" s="85" t="s">
        <v>28</v>
      </c>
      <c r="B8" s="1162">
        <v>-518.62869999999998</v>
      </c>
      <c r="C8" s="1162" t="s">
        <v>67</v>
      </c>
      <c r="D8" s="1162" t="s">
        <v>67</v>
      </c>
      <c r="E8" s="1163">
        <v>-518.62869999999998</v>
      </c>
      <c r="F8" s="1164"/>
      <c r="H8" s="1165"/>
    </row>
    <row r="9" spans="1:8" s="21" customFormat="1" ht="21.9" customHeight="1">
      <c r="A9" s="21" t="s">
        <v>29</v>
      </c>
      <c r="B9" s="1162">
        <v>624.29459999999995</v>
      </c>
      <c r="C9" s="1162" t="s">
        <v>67</v>
      </c>
      <c r="D9" s="1162" t="s">
        <v>67</v>
      </c>
      <c r="E9" s="1163">
        <v>624.29459999999995</v>
      </c>
      <c r="F9" s="1164"/>
      <c r="H9" s="1165"/>
    </row>
    <row r="10" spans="1:8" s="21" customFormat="1" ht="21.9" customHeight="1">
      <c r="A10" s="21" t="s">
        <v>30</v>
      </c>
      <c r="B10" s="1162">
        <v>455.43630999999999</v>
      </c>
      <c r="C10" s="1162" t="s">
        <v>67</v>
      </c>
      <c r="D10" s="1162" t="s">
        <v>67</v>
      </c>
      <c r="E10" s="1163">
        <v>455.43630999999999</v>
      </c>
      <c r="F10" s="1164"/>
      <c r="H10" s="1165"/>
    </row>
    <row r="11" spans="1:8" s="21" customFormat="1" ht="21.9" customHeight="1">
      <c r="A11" s="21" t="s">
        <v>31</v>
      </c>
      <c r="B11" s="1162">
        <v>3539.1572000000001</v>
      </c>
      <c r="C11" s="1162" t="s">
        <v>67</v>
      </c>
      <c r="D11" s="1162" t="s">
        <v>67</v>
      </c>
      <c r="E11" s="1163">
        <v>3539.1572000000001</v>
      </c>
      <c r="F11" s="1164"/>
      <c r="H11" s="1165"/>
    </row>
    <row r="12" spans="1:8" s="21" customFormat="1" ht="21.9" customHeight="1">
      <c r="A12" s="21" t="s">
        <v>32</v>
      </c>
      <c r="B12" s="1162">
        <v>1335.88221</v>
      </c>
      <c r="C12" s="1162" t="s">
        <v>67</v>
      </c>
      <c r="D12" s="1162" t="s">
        <v>67</v>
      </c>
      <c r="E12" s="1163">
        <v>1335.88221</v>
      </c>
      <c r="F12" s="1164"/>
      <c r="H12" s="1165"/>
    </row>
    <row r="13" spans="1:8" s="21" customFormat="1" ht="21.9" customHeight="1">
      <c r="A13" s="21" t="s">
        <v>33</v>
      </c>
      <c r="B13" s="1162">
        <v>3401.9948599999998</v>
      </c>
      <c r="C13" s="1162" t="s">
        <v>67</v>
      </c>
      <c r="D13" s="1162" t="s">
        <v>67</v>
      </c>
      <c r="E13" s="1163">
        <v>3401.9948599999998</v>
      </c>
      <c r="F13" s="1164"/>
      <c r="H13" s="1165"/>
    </row>
    <row r="14" spans="1:8" s="21" customFormat="1" ht="21.9" customHeight="1">
      <c r="A14" s="85" t="s">
        <v>34</v>
      </c>
      <c r="B14" s="1162">
        <v>-9947.71522</v>
      </c>
      <c r="C14" s="1162" t="s">
        <v>67</v>
      </c>
      <c r="D14" s="1162" t="s">
        <v>67</v>
      </c>
      <c r="E14" s="1163">
        <v>-9947.71522</v>
      </c>
      <c r="F14" s="1164"/>
      <c r="H14" s="1165"/>
    </row>
    <row r="15" spans="1:8" s="21" customFormat="1" ht="21.9" customHeight="1">
      <c r="A15" s="85" t="s">
        <v>35</v>
      </c>
      <c r="B15" s="1162">
        <v>226.60182999999998</v>
      </c>
      <c r="C15" s="1162" t="s">
        <v>67</v>
      </c>
      <c r="D15" s="1162" t="s">
        <v>67</v>
      </c>
      <c r="E15" s="1163">
        <v>226.60182999999998</v>
      </c>
      <c r="F15" s="1164"/>
      <c r="H15" s="1165"/>
    </row>
    <row r="16" spans="1:8" s="21" customFormat="1" ht="21.9" customHeight="1">
      <c r="A16" s="85" t="s">
        <v>36</v>
      </c>
      <c r="B16" s="1162">
        <v>-238.67319000000001</v>
      </c>
      <c r="C16" s="1162" t="s">
        <v>67</v>
      </c>
      <c r="D16" s="1162" t="s">
        <v>67</v>
      </c>
      <c r="E16" s="1163">
        <v>-238.67319000000001</v>
      </c>
      <c r="F16" s="1164"/>
      <c r="H16" s="1165"/>
    </row>
    <row r="17" spans="1:7" s="1166" customFormat="1" ht="21.9" customHeight="1">
      <c r="A17" s="386" t="s">
        <v>37</v>
      </c>
      <c r="B17" s="1163">
        <v>-1121.6501000000003</v>
      </c>
      <c r="C17" s="1163" t="s">
        <v>67</v>
      </c>
      <c r="D17" s="1163" t="s">
        <v>67</v>
      </c>
      <c r="E17" s="1163">
        <v>-1121.6501000000003</v>
      </c>
      <c r="F17" s="1164"/>
      <c r="G17" s="1172"/>
    </row>
    <row r="18" spans="1:7" ht="7.5" customHeight="1" thickBot="1">
      <c r="A18" s="1167"/>
      <c r="B18" s="1168"/>
      <c r="C18" s="1168"/>
      <c r="D18" s="1168"/>
      <c r="E18" s="1168"/>
      <c r="F18" s="1173"/>
    </row>
    <row r="19" spans="1:7" s="123" customFormat="1" ht="15.75" customHeight="1">
      <c r="A19" s="699" t="s">
        <v>1056</v>
      </c>
      <c r="B19" s="1174"/>
      <c r="C19" s="1174"/>
      <c r="D19" s="1174"/>
      <c r="E19" s="1174"/>
      <c r="F19" s="1175"/>
    </row>
    <row r="20" spans="1:7" ht="12" customHeight="1">
      <c r="A20" s="96" t="s">
        <v>1057</v>
      </c>
      <c r="B20" s="1174"/>
      <c r="C20" s="1174"/>
      <c r="D20" s="1174"/>
      <c r="E20" s="1174"/>
    </row>
    <row r="21" spans="1:7" ht="12" customHeight="1">
      <c r="A21" s="450"/>
      <c r="B21" s="1174"/>
      <c r="C21" s="1174"/>
      <c r="D21" s="1174"/>
      <c r="E21" s="1174"/>
    </row>
  </sheetData>
  <mergeCells count="8">
    <mergeCell ref="A2:E2"/>
    <mergeCell ref="A4:E4"/>
    <mergeCell ref="A5:E5"/>
    <mergeCell ref="A6:A7"/>
    <mergeCell ref="B6:B7"/>
    <mergeCell ref="C6:C7"/>
    <mergeCell ref="D6:D7"/>
    <mergeCell ref="E6:E7"/>
  </mergeCells>
  <hyperlinks>
    <hyperlink ref="A1" location="Índice!A1" display="Volver al Índice" xr:uid="{5A3ED3A3-B535-403C-A8FE-2975DBDE67F5}"/>
  </hyperlinks>
  <printOptions horizontalCentered="1" verticalCentered="1"/>
  <pageMargins left="0.78740157480314965" right="0.78740157480314965" top="0.98425196850393704" bottom="0.98425196850393704" header="0.59055118110236227" footer="0.59055118110236227"/>
  <pageSetup paperSize="9" scale="75" fitToWidth="0" fitToHeight="0"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CA13A-7000-4A2F-ACC6-BE641BDF9025}">
  <dimension ref="A1:G20"/>
  <sheetViews>
    <sheetView showGridLines="0" zoomScaleNormal="100" workbookViewId="0"/>
  </sheetViews>
  <sheetFormatPr baseColWidth="10" defaultColWidth="33.6640625" defaultRowHeight="13.2"/>
  <cols>
    <col min="1" max="1" width="20.5546875" style="675" bestFit="1" customWidth="1"/>
    <col min="2" max="2" width="24.6640625" style="675" customWidth="1"/>
    <col min="3" max="3" width="23" style="675" customWidth="1"/>
    <col min="4" max="4" width="19.109375" style="675" customWidth="1"/>
    <col min="5" max="5" width="19.109375" style="1198" customWidth="1"/>
    <col min="6" max="255" width="11.5546875" style="675" customWidth="1"/>
    <col min="256" max="257" width="33.6640625" style="675"/>
    <col min="258" max="258" width="24.6640625" style="675" customWidth="1"/>
    <col min="259" max="259" width="23" style="675" customWidth="1"/>
    <col min="260" max="261" width="19.109375" style="675" customWidth="1"/>
    <col min="262" max="511" width="11.5546875" style="675" customWidth="1"/>
    <col min="512" max="513" width="33.6640625" style="675"/>
    <col min="514" max="514" width="24.6640625" style="675" customWidth="1"/>
    <col min="515" max="515" width="23" style="675" customWidth="1"/>
    <col min="516" max="517" width="19.109375" style="675" customWidth="1"/>
    <col min="518" max="767" width="11.5546875" style="675" customWidth="1"/>
    <col min="768" max="769" width="33.6640625" style="675"/>
    <col min="770" max="770" width="24.6640625" style="675" customWidth="1"/>
    <col min="771" max="771" width="23" style="675" customWidth="1"/>
    <col min="772" max="773" width="19.109375" style="675" customWidth="1"/>
    <col min="774" max="1023" width="11.5546875" style="675" customWidth="1"/>
    <col min="1024" max="1025" width="33.6640625" style="675"/>
    <col min="1026" max="1026" width="24.6640625" style="675" customWidth="1"/>
    <col min="1027" max="1027" width="23" style="675" customWidth="1"/>
    <col min="1028" max="1029" width="19.109375" style="675" customWidth="1"/>
    <col min="1030" max="1279" width="11.5546875" style="675" customWidth="1"/>
    <col min="1280" max="1281" width="33.6640625" style="675"/>
    <col min="1282" max="1282" width="24.6640625" style="675" customWidth="1"/>
    <col min="1283" max="1283" width="23" style="675" customWidth="1"/>
    <col min="1284" max="1285" width="19.109375" style="675" customWidth="1"/>
    <col min="1286" max="1535" width="11.5546875" style="675" customWidth="1"/>
    <col min="1536" max="1537" width="33.6640625" style="675"/>
    <col min="1538" max="1538" width="24.6640625" style="675" customWidth="1"/>
    <col min="1539" max="1539" width="23" style="675" customWidth="1"/>
    <col min="1540" max="1541" width="19.109375" style="675" customWidth="1"/>
    <col min="1542" max="1791" width="11.5546875" style="675" customWidth="1"/>
    <col min="1792" max="1793" width="33.6640625" style="675"/>
    <col min="1794" max="1794" width="24.6640625" style="675" customWidth="1"/>
    <col min="1795" max="1795" width="23" style="675" customWidth="1"/>
    <col min="1796" max="1797" width="19.109375" style="675" customWidth="1"/>
    <col min="1798" max="2047" width="11.5546875" style="675" customWidth="1"/>
    <col min="2048" max="2049" width="33.6640625" style="675"/>
    <col min="2050" max="2050" width="24.6640625" style="675" customWidth="1"/>
    <col min="2051" max="2051" width="23" style="675" customWidth="1"/>
    <col min="2052" max="2053" width="19.109375" style="675" customWidth="1"/>
    <col min="2054" max="2303" width="11.5546875" style="675" customWidth="1"/>
    <col min="2304" max="2305" width="33.6640625" style="675"/>
    <col min="2306" max="2306" width="24.6640625" style="675" customWidth="1"/>
    <col min="2307" max="2307" width="23" style="675" customWidth="1"/>
    <col min="2308" max="2309" width="19.109375" style="675" customWidth="1"/>
    <col min="2310" max="2559" width="11.5546875" style="675" customWidth="1"/>
    <col min="2560" max="2561" width="33.6640625" style="675"/>
    <col min="2562" max="2562" width="24.6640625" style="675" customWidth="1"/>
    <col min="2563" max="2563" width="23" style="675" customWidth="1"/>
    <col min="2564" max="2565" width="19.109375" style="675" customWidth="1"/>
    <col min="2566" max="2815" width="11.5546875" style="675" customWidth="1"/>
    <col min="2816" max="2817" width="33.6640625" style="675"/>
    <col min="2818" max="2818" width="24.6640625" style="675" customWidth="1"/>
    <col min="2819" max="2819" width="23" style="675" customWidth="1"/>
    <col min="2820" max="2821" width="19.109375" style="675" customWidth="1"/>
    <col min="2822" max="3071" width="11.5546875" style="675" customWidth="1"/>
    <col min="3072" max="3073" width="33.6640625" style="675"/>
    <col min="3074" max="3074" width="24.6640625" style="675" customWidth="1"/>
    <col min="3075" max="3075" width="23" style="675" customWidth="1"/>
    <col min="3076" max="3077" width="19.109375" style="675" customWidth="1"/>
    <col min="3078" max="3327" width="11.5546875" style="675" customWidth="1"/>
    <col min="3328" max="3329" width="33.6640625" style="675"/>
    <col min="3330" max="3330" width="24.6640625" style="675" customWidth="1"/>
    <col min="3331" max="3331" width="23" style="675" customWidth="1"/>
    <col min="3332" max="3333" width="19.109375" style="675" customWidth="1"/>
    <col min="3334" max="3583" width="11.5546875" style="675" customWidth="1"/>
    <col min="3584" max="3585" width="33.6640625" style="675"/>
    <col min="3586" max="3586" width="24.6640625" style="675" customWidth="1"/>
    <col min="3587" max="3587" width="23" style="675" customWidth="1"/>
    <col min="3588" max="3589" width="19.109375" style="675" customWidth="1"/>
    <col min="3590" max="3839" width="11.5546875" style="675" customWidth="1"/>
    <col min="3840" max="3841" width="33.6640625" style="675"/>
    <col min="3842" max="3842" width="24.6640625" style="675" customWidth="1"/>
    <col min="3843" max="3843" width="23" style="675" customWidth="1"/>
    <col min="3844" max="3845" width="19.109375" style="675" customWidth="1"/>
    <col min="3846" max="4095" width="11.5546875" style="675" customWidth="1"/>
    <col min="4096" max="4097" width="33.6640625" style="675"/>
    <col min="4098" max="4098" width="24.6640625" style="675" customWidth="1"/>
    <col min="4099" max="4099" width="23" style="675" customWidth="1"/>
    <col min="4100" max="4101" width="19.109375" style="675" customWidth="1"/>
    <col min="4102" max="4351" width="11.5546875" style="675" customWidth="1"/>
    <col min="4352" max="4353" width="33.6640625" style="675"/>
    <col min="4354" max="4354" width="24.6640625" style="675" customWidth="1"/>
    <col min="4355" max="4355" width="23" style="675" customWidth="1"/>
    <col min="4356" max="4357" width="19.109375" style="675" customWidth="1"/>
    <col min="4358" max="4607" width="11.5546875" style="675" customWidth="1"/>
    <col min="4608" max="4609" width="33.6640625" style="675"/>
    <col min="4610" max="4610" width="24.6640625" style="675" customWidth="1"/>
    <col min="4611" max="4611" width="23" style="675" customWidth="1"/>
    <col min="4612" max="4613" width="19.109375" style="675" customWidth="1"/>
    <col min="4614" max="4863" width="11.5546875" style="675" customWidth="1"/>
    <col min="4864" max="4865" width="33.6640625" style="675"/>
    <col min="4866" max="4866" width="24.6640625" style="675" customWidth="1"/>
    <col min="4867" max="4867" width="23" style="675" customWidth="1"/>
    <col min="4868" max="4869" width="19.109375" style="675" customWidth="1"/>
    <col min="4870" max="5119" width="11.5546875" style="675" customWidth="1"/>
    <col min="5120" max="5121" width="33.6640625" style="675"/>
    <col min="5122" max="5122" width="24.6640625" style="675" customWidth="1"/>
    <col min="5123" max="5123" width="23" style="675" customWidth="1"/>
    <col min="5124" max="5125" width="19.109375" style="675" customWidth="1"/>
    <col min="5126" max="5375" width="11.5546875" style="675" customWidth="1"/>
    <col min="5376" max="5377" width="33.6640625" style="675"/>
    <col min="5378" max="5378" width="24.6640625" style="675" customWidth="1"/>
    <col min="5379" max="5379" width="23" style="675" customWidth="1"/>
    <col min="5380" max="5381" width="19.109375" style="675" customWidth="1"/>
    <col min="5382" max="5631" width="11.5546875" style="675" customWidth="1"/>
    <col min="5632" max="5633" width="33.6640625" style="675"/>
    <col min="5634" max="5634" width="24.6640625" style="675" customWidth="1"/>
    <col min="5635" max="5635" width="23" style="675" customWidth="1"/>
    <col min="5636" max="5637" width="19.109375" style="675" customWidth="1"/>
    <col min="5638" max="5887" width="11.5546875" style="675" customWidth="1"/>
    <col min="5888" max="5889" width="33.6640625" style="675"/>
    <col min="5890" max="5890" width="24.6640625" style="675" customWidth="1"/>
    <col min="5891" max="5891" width="23" style="675" customWidth="1"/>
    <col min="5892" max="5893" width="19.109375" style="675" customWidth="1"/>
    <col min="5894" max="6143" width="11.5546875" style="675" customWidth="1"/>
    <col min="6144" max="6145" width="33.6640625" style="675"/>
    <col min="6146" max="6146" width="24.6640625" style="675" customWidth="1"/>
    <col min="6147" max="6147" width="23" style="675" customWidth="1"/>
    <col min="6148" max="6149" width="19.109375" style="675" customWidth="1"/>
    <col min="6150" max="6399" width="11.5546875" style="675" customWidth="1"/>
    <col min="6400" max="6401" width="33.6640625" style="675"/>
    <col min="6402" max="6402" width="24.6640625" style="675" customWidth="1"/>
    <col min="6403" max="6403" width="23" style="675" customWidth="1"/>
    <col min="6404" max="6405" width="19.109375" style="675" customWidth="1"/>
    <col min="6406" max="6655" width="11.5546875" style="675" customWidth="1"/>
    <col min="6656" max="6657" width="33.6640625" style="675"/>
    <col min="6658" max="6658" width="24.6640625" style="675" customWidth="1"/>
    <col min="6659" max="6659" width="23" style="675" customWidth="1"/>
    <col min="6660" max="6661" width="19.109375" style="675" customWidth="1"/>
    <col min="6662" max="6911" width="11.5546875" style="675" customWidth="1"/>
    <col min="6912" max="6913" width="33.6640625" style="675"/>
    <col min="6914" max="6914" width="24.6640625" style="675" customWidth="1"/>
    <col min="6915" max="6915" width="23" style="675" customWidth="1"/>
    <col min="6916" max="6917" width="19.109375" style="675" customWidth="1"/>
    <col min="6918" max="7167" width="11.5546875" style="675" customWidth="1"/>
    <col min="7168" max="7169" width="33.6640625" style="675"/>
    <col min="7170" max="7170" width="24.6640625" style="675" customWidth="1"/>
    <col min="7171" max="7171" width="23" style="675" customWidth="1"/>
    <col min="7172" max="7173" width="19.109375" style="675" customWidth="1"/>
    <col min="7174" max="7423" width="11.5546875" style="675" customWidth="1"/>
    <col min="7424" max="7425" width="33.6640625" style="675"/>
    <col min="7426" max="7426" width="24.6640625" style="675" customWidth="1"/>
    <col min="7427" max="7427" width="23" style="675" customWidth="1"/>
    <col min="7428" max="7429" width="19.109375" style="675" customWidth="1"/>
    <col min="7430" max="7679" width="11.5546875" style="675" customWidth="1"/>
    <col min="7680" max="7681" width="33.6640625" style="675"/>
    <col min="7682" max="7682" width="24.6640625" style="675" customWidth="1"/>
    <col min="7683" max="7683" width="23" style="675" customWidth="1"/>
    <col min="7684" max="7685" width="19.109375" style="675" customWidth="1"/>
    <col min="7686" max="7935" width="11.5546875" style="675" customWidth="1"/>
    <col min="7936" max="7937" width="33.6640625" style="675"/>
    <col min="7938" max="7938" width="24.6640625" style="675" customWidth="1"/>
    <col min="7939" max="7939" width="23" style="675" customWidth="1"/>
    <col min="7940" max="7941" width="19.109375" style="675" customWidth="1"/>
    <col min="7942" max="8191" width="11.5546875" style="675" customWidth="1"/>
    <col min="8192" max="8193" width="33.6640625" style="675"/>
    <col min="8194" max="8194" width="24.6640625" style="675" customWidth="1"/>
    <col min="8195" max="8195" width="23" style="675" customWidth="1"/>
    <col min="8196" max="8197" width="19.109375" style="675" customWidth="1"/>
    <col min="8198" max="8447" width="11.5546875" style="675" customWidth="1"/>
    <col min="8448" max="8449" width="33.6640625" style="675"/>
    <col min="8450" max="8450" width="24.6640625" style="675" customWidth="1"/>
    <col min="8451" max="8451" width="23" style="675" customWidth="1"/>
    <col min="8452" max="8453" width="19.109375" style="675" customWidth="1"/>
    <col min="8454" max="8703" width="11.5546875" style="675" customWidth="1"/>
    <col min="8704" max="8705" width="33.6640625" style="675"/>
    <col min="8706" max="8706" width="24.6640625" style="675" customWidth="1"/>
    <col min="8707" max="8707" width="23" style="675" customWidth="1"/>
    <col min="8708" max="8709" width="19.109375" style="675" customWidth="1"/>
    <col min="8710" max="8959" width="11.5546875" style="675" customWidth="1"/>
    <col min="8960" max="8961" width="33.6640625" style="675"/>
    <col min="8962" max="8962" width="24.6640625" style="675" customWidth="1"/>
    <col min="8963" max="8963" width="23" style="675" customWidth="1"/>
    <col min="8964" max="8965" width="19.109375" style="675" customWidth="1"/>
    <col min="8966" max="9215" width="11.5546875" style="675" customWidth="1"/>
    <col min="9216" max="9217" width="33.6640625" style="675"/>
    <col min="9218" max="9218" width="24.6640625" style="675" customWidth="1"/>
    <col min="9219" max="9219" width="23" style="675" customWidth="1"/>
    <col min="9220" max="9221" width="19.109375" style="675" customWidth="1"/>
    <col min="9222" max="9471" width="11.5546875" style="675" customWidth="1"/>
    <col min="9472" max="9473" width="33.6640625" style="675"/>
    <col min="9474" max="9474" width="24.6640625" style="675" customWidth="1"/>
    <col min="9475" max="9475" width="23" style="675" customWidth="1"/>
    <col min="9476" max="9477" width="19.109375" style="675" customWidth="1"/>
    <col min="9478" max="9727" width="11.5546875" style="675" customWidth="1"/>
    <col min="9728" max="9729" width="33.6640625" style="675"/>
    <col min="9730" max="9730" width="24.6640625" style="675" customWidth="1"/>
    <col min="9731" max="9731" width="23" style="675" customWidth="1"/>
    <col min="9732" max="9733" width="19.109375" style="675" customWidth="1"/>
    <col min="9734" max="9983" width="11.5546875" style="675" customWidth="1"/>
    <col min="9984" max="9985" width="33.6640625" style="675"/>
    <col min="9986" max="9986" width="24.6640625" style="675" customWidth="1"/>
    <col min="9987" max="9987" width="23" style="675" customWidth="1"/>
    <col min="9988" max="9989" width="19.109375" style="675" customWidth="1"/>
    <col min="9990" max="10239" width="11.5546875" style="675" customWidth="1"/>
    <col min="10240" max="10241" width="33.6640625" style="675"/>
    <col min="10242" max="10242" width="24.6640625" style="675" customWidth="1"/>
    <col min="10243" max="10243" width="23" style="675" customWidth="1"/>
    <col min="10244" max="10245" width="19.109375" style="675" customWidth="1"/>
    <col min="10246" max="10495" width="11.5546875" style="675" customWidth="1"/>
    <col min="10496" max="10497" width="33.6640625" style="675"/>
    <col min="10498" max="10498" width="24.6640625" style="675" customWidth="1"/>
    <col min="10499" max="10499" width="23" style="675" customWidth="1"/>
    <col min="10500" max="10501" width="19.109375" style="675" customWidth="1"/>
    <col min="10502" max="10751" width="11.5546875" style="675" customWidth="1"/>
    <col min="10752" max="10753" width="33.6640625" style="675"/>
    <col min="10754" max="10754" width="24.6640625" style="675" customWidth="1"/>
    <col min="10755" max="10755" width="23" style="675" customWidth="1"/>
    <col min="10756" max="10757" width="19.109375" style="675" customWidth="1"/>
    <col min="10758" max="11007" width="11.5546875" style="675" customWidth="1"/>
    <col min="11008" max="11009" width="33.6640625" style="675"/>
    <col min="11010" max="11010" width="24.6640625" style="675" customWidth="1"/>
    <col min="11011" max="11011" width="23" style="675" customWidth="1"/>
    <col min="11012" max="11013" width="19.109375" style="675" customWidth="1"/>
    <col min="11014" max="11263" width="11.5546875" style="675" customWidth="1"/>
    <col min="11264" max="11265" width="33.6640625" style="675"/>
    <col min="11266" max="11266" width="24.6640625" style="675" customWidth="1"/>
    <col min="11267" max="11267" width="23" style="675" customWidth="1"/>
    <col min="11268" max="11269" width="19.109375" style="675" customWidth="1"/>
    <col min="11270" max="11519" width="11.5546875" style="675" customWidth="1"/>
    <col min="11520" max="11521" width="33.6640625" style="675"/>
    <col min="11522" max="11522" width="24.6640625" style="675" customWidth="1"/>
    <col min="11523" max="11523" width="23" style="675" customWidth="1"/>
    <col min="11524" max="11525" width="19.109375" style="675" customWidth="1"/>
    <col min="11526" max="11775" width="11.5546875" style="675" customWidth="1"/>
    <col min="11776" max="11777" width="33.6640625" style="675"/>
    <col min="11778" max="11778" width="24.6640625" style="675" customWidth="1"/>
    <col min="11779" max="11779" width="23" style="675" customWidth="1"/>
    <col min="11780" max="11781" width="19.109375" style="675" customWidth="1"/>
    <col min="11782" max="12031" width="11.5546875" style="675" customWidth="1"/>
    <col min="12032" max="12033" width="33.6640625" style="675"/>
    <col min="12034" max="12034" width="24.6640625" style="675" customWidth="1"/>
    <col min="12035" max="12035" width="23" style="675" customWidth="1"/>
    <col min="12036" max="12037" width="19.109375" style="675" customWidth="1"/>
    <col min="12038" max="12287" width="11.5546875" style="675" customWidth="1"/>
    <col min="12288" max="12289" width="33.6640625" style="675"/>
    <col min="12290" max="12290" width="24.6640625" style="675" customWidth="1"/>
    <col min="12291" max="12291" width="23" style="675" customWidth="1"/>
    <col min="12292" max="12293" width="19.109375" style="675" customWidth="1"/>
    <col min="12294" max="12543" width="11.5546875" style="675" customWidth="1"/>
    <col min="12544" max="12545" width="33.6640625" style="675"/>
    <col min="12546" max="12546" width="24.6640625" style="675" customWidth="1"/>
    <col min="12547" max="12547" width="23" style="675" customWidth="1"/>
    <col min="12548" max="12549" width="19.109375" style="675" customWidth="1"/>
    <col min="12550" max="12799" width="11.5546875" style="675" customWidth="1"/>
    <col min="12800" max="12801" width="33.6640625" style="675"/>
    <col min="12802" max="12802" width="24.6640625" style="675" customWidth="1"/>
    <col min="12803" max="12803" width="23" style="675" customWidth="1"/>
    <col min="12804" max="12805" width="19.109375" style="675" customWidth="1"/>
    <col min="12806" max="13055" width="11.5546875" style="675" customWidth="1"/>
    <col min="13056" max="13057" width="33.6640625" style="675"/>
    <col min="13058" max="13058" width="24.6640625" style="675" customWidth="1"/>
    <col min="13059" max="13059" width="23" style="675" customWidth="1"/>
    <col min="13060" max="13061" width="19.109375" style="675" customWidth="1"/>
    <col min="13062" max="13311" width="11.5546875" style="675" customWidth="1"/>
    <col min="13312" max="13313" width="33.6640625" style="675"/>
    <col min="13314" max="13314" width="24.6640625" style="675" customWidth="1"/>
    <col min="13315" max="13315" width="23" style="675" customWidth="1"/>
    <col min="13316" max="13317" width="19.109375" style="675" customWidth="1"/>
    <col min="13318" max="13567" width="11.5546875" style="675" customWidth="1"/>
    <col min="13568" max="13569" width="33.6640625" style="675"/>
    <col min="13570" max="13570" width="24.6640625" style="675" customWidth="1"/>
    <col min="13571" max="13571" width="23" style="675" customWidth="1"/>
    <col min="13572" max="13573" width="19.109375" style="675" customWidth="1"/>
    <col min="13574" max="13823" width="11.5546875" style="675" customWidth="1"/>
    <col min="13824" max="13825" width="33.6640625" style="675"/>
    <col min="13826" max="13826" width="24.6640625" style="675" customWidth="1"/>
    <col min="13827" max="13827" width="23" style="675" customWidth="1"/>
    <col min="13828" max="13829" width="19.109375" style="675" customWidth="1"/>
    <col min="13830" max="14079" width="11.5546875" style="675" customWidth="1"/>
    <col min="14080" max="14081" width="33.6640625" style="675"/>
    <col min="14082" max="14082" width="24.6640625" style="675" customWidth="1"/>
    <col min="14083" max="14083" width="23" style="675" customWidth="1"/>
    <col min="14084" max="14085" width="19.109375" style="675" customWidth="1"/>
    <col min="14086" max="14335" width="11.5546875" style="675" customWidth="1"/>
    <col min="14336" max="14337" width="33.6640625" style="675"/>
    <col min="14338" max="14338" width="24.6640625" style="675" customWidth="1"/>
    <col min="14339" max="14339" width="23" style="675" customWidth="1"/>
    <col min="14340" max="14341" width="19.109375" style="675" customWidth="1"/>
    <col min="14342" max="14591" width="11.5546875" style="675" customWidth="1"/>
    <col min="14592" max="14593" width="33.6640625" style="675"/>
    <col min="14594" max="14594" width="24.6640625" style="675" customWidth="1"/>
    <col min="14595" max="14595" width="23" style="675" customWidth="1"/>
    <col min="14596" max="14597" width="19.109375" style="675" customWidth="1"/>
    <col min="14598" max="14847" width="11.5546875" style="675" customWidth="1"/>
    <col min="14848" max="14849" width="33.6640625" style="675"/>
    <col min="14850" max="14850" width="24.6640625" style="675" customWidth="1"/>
    <col min="14851" max="14851" width="23" style="675" customWidth="1"/>
    <col min="14852" max="14853" width="19.109375" style="675" customWidth="1"/>
    <col min="14854" max="15103" width="11.5546875" style="675" customWidth="1"/>
    <col min="15104" max="15105" width="33.6640625" style="675"/>
    <col min="15106" max="15106" width="24.6640625" style="675" customWidth="1"/>
    <col min="15107" max="15107" width="23" style="675" customWidth="1"/>
    <col min="15108" max="15109" width="19.109375" style="675" customWidth="1"/>
    <col min="15110" max="15359" width="11.5546875" style="675" customWidth="1"/>
    <col min="15360" max="15361" width="33.6640625" style="675"/>
    <col min="15362" max="15362" width="24.6640625" style="675" customWidth="1"/>
    <col min="15363" max="15363" width="23" style="675" customWidth="1"/>
    <col min="15364" max="15365" width="19.109375" style="675" customWidth="1"/>
    <col min="15366" max="15615" width="11.5546875" style="675" customWidth="1"/>
    <col min="15616" max="15617" width="33.6640625" style="675"/>
    <col min="15618" max="15618" width="24.6640625" style="675" customWidth="1"/>
    <col min="15619" max="15619" width="23" style="675" customWidth="1"/>
    <col min="15620" max="15621" width="19.109375" style="675" customWidth="1"/>
    <col min="15622" max="15871" width="11.5546875" style="675" customWidth="1"/>
    <col min="15872" max="15873" width="33.6640625" style="675"/>
    <col min="15874" max="15874" width="24.6640625" style="675" customWidth="1"/>
    <col min="15875" max="15875" width="23" style="675" customWidth="1"/>
    <col min="15876" max="15877" width="19.109375" style="675" customWidth="1"/>
    <col min="15878" max="16127" width="11.5546875" style="675" customWidth="1"/>
    <col min="16128" max="16129" width="33.6640625" style="675"/>
    <col min="16130" max="16130" width="24.6640625" style="675" customWidth="1"/>
    <col min="16131" max="16131" width="23" style="675" customWidth="1"/>
    <col min="16132" max="16133" width="19.109375" style="675" customWidth="1"/>
    <col min="16134" max="16383" width="11.5546875" style="675" customWidth="1"/>
    <col min="16384" max="16384" width="33.6640625" style="675"/>
  </cols>
  <sheetData>
    <row r="1" spans="1:7" ht="21" customHeight="1">
      <c r="A1" s="1203" t="s">
        <v>1065</v>
      </c>
      <c r="B1" s="1176"/>
      <c r="C1" s="1176"/>
      <c r="D1" s="1176"/>
      <c r="E1" s="1176"/>
    </row>
    <row r="2" spans="1:7" s="1178" customFormat="1" ht="57.75" customHeight="1">
      <c r="A2" s="1177" t="s">
        <v>1058</v>
      </c>
      <c r="B2" s="1177"/>
      <c r="C2" s="1177"/>
      <c r="D2" s="1177"/>
      <c r="E2" s="1177"/>
    </row>
    <row r="3" spans="1:7" s="1180" customFormat="1" ht="24" customHeight="1">
      <c r="A3" s="1179">
        <v>45169</v>
      </c>
      <c r="B3" s="1179"/>
      <c r="C3" s="1179"/>
      <c r="D3" s="1179"/>
      <c r="E3" s="1179"/>
    </row>
    <row r="4" spans="1:7" s="1180" customFormat="1" ht="17.100000000000001" customHeight="1">
      <c r="A4" s="1181" t="s">
        <v>71</v>
      </c>
      <c r="B4" s="1181"/>
      <c r="C4" s="1181"/>
      <c r="D4" s="1181"/>
      <c r="E4" s="1181"/>
    </row>
    <row r="5" spans="1:7" s="1184" customFormat="1" ht="6" customHeight="1" thickBot="1">
      <c r="A5" s="1182"/>
      <c r="B5" s="1182"/>
      <c r="C5" s="1182"/>
      <c r="D5" s="1182"/>
      <c r="E5" s="1183"/>
    </row>
    <row r="6" spans="1:7" s="1187" customFormat="1" ht="55.5" customHeight="1">
      <c r="A6" s="1185" t="s">
        <v>1</v>
      </c>
      <c r="B6" s="1185" t="s">
        <v>1059</v>
      </c>
      <c r="C6" s="1185" t="s">
        <v>1060</v>
      </c>
      <c r="D6" s="1185" t="s">
        <v>1061</v>
      </c>
      <c r="E6" s="1186" t="s">
        <v>1062</v>
      </c>
    </row>
    <row r="7" spans="1:7" s="238" customFormat="1" ht="20.100000000000001" customHeight="1">
      <c r="A7" s="891" t="s">
        <v>28</v>
      </c>
      <c r="B7" s="1188" t="s">
        <v>67</v>
      </c>
      <c r="C7" s="1188">
        <v>28063.333320000002</v>
      </c>
      <c r="D7" s="1188" t="s">
        <v>67</v>
      </c>
      <c r="E7" s="1189">
        <v>28063.333320000002</v>
      </c>
      <c r="F7" s="1190"/>
      <c r="G7" s="891"/>
    </row>
    <row r="8" spans="1:7" s="238" customFormat="1" ht="20.100000000000001" customHeight="1">
      <c r="A8" s="891" t="s">
        <v>29</v>
      </c>
      <c r="B8" s="1188" t="s">
        <v>67</v>
      </c>
      <c r="C8" s="1188">
        <v>26065.97725</v>
      </c>
      <c r="D8" s="1188" t="s">
        <v>67</v>
      </c>
      <c r="E8" s="1189">
        <v>26065.97725</v>
      </c>
      <c r="F8" s="1191"/>
      <c r="G8" s="891"/>
    </row>
    <row r="9" spans="1:7" s="238" customFormat="1" ht="20.100000000000001" customHeight="1">
      <c r="A9" s="891" t="s">
        <v>30</v>
      </c>
      <c r="B9" s="1188" t="s">
        <v>67</v>
      </c>
      <c r="C9" s="1188">
        <v>13347.7720509063</v>
      </c>
      <c r="D9" s="1188" t="s">
        <v>67</v>
      </c>
      <c r="E9" s="1189">
        <v>13347.7720509063</v>
      </c>
      <c r="F9" s="1191"/>
      <c r="G9" s="891"/>
    </row>
    <row r="10" spans="1:7" s="238" customFormat="1" ht="20.100000000000001" customHeight="1">
      <c r="A10" s="891" t="s">
        <v>31</v>
      </c>
      <c r="B10" s="1188" t="s">
        <v>67</v>
      </c>
      <c r="C10" s="1188">
        <v>11631.624513593062</v>
      </c>
      <c r="D10" s="1188">
        <v>11734.910772726733</v>
      </c>
      <c r="E10" s="1189">
        <v>23366.535286319795</v>
      </c>
      <c r="F10" s="1191"/>
      <c r="G10" s="891"/>
    </row>
    <row r="11" spans="1:7" s="238" customFormat="1" ht="20.100000000000001" customHeight="1">
      <c r="A11" s="891" t="s">
        <v>32</v>
      </c>
      <c r="B11" s="1188">
        <v>7627.1467000000002</v>
      </c>
      <c r="C11" s="1188" t="s">
        <v>67</v>
      </c>
      <c r="D11" s="1188" t="s">
        <v>67</v>
      </c>
      <c r="E11" s="1189">
        <v>7627.1467000000002</v>
      </c>
      <c r="F11" s="1191"/>
      <c r="G11" s="891"/>
    </row>
    <row r="12" spans="1:7" s="238" customFormat="1" ht="20.100000000000001" customHeight="1">
      <c r="A12" s="238" t="s">
        <v>33</v>
      </c>
      <c r="B12" s="1188">
        <v>44495.251909999999</v>
      </c>
      <c r="C12" s="1188" t="s">
        <v>67</v>
      </c>
      <c r="D12" s="1188" t="s">
        <v>67</v>
      </c>
      <c r="E12" s="1189">
        <v>44495.251909999999</v>
      </c>
      <c r="F12" s="1191"/>
      <c r="G12" s="891"/>
    </row>
    <row r="13" spans="1:7" s="238" customFormat="1" ht="20.100000000000001" customHeight="1">
      <c r="A13" s="891" t="s">
        <v>34</v>
      </c>
      <c r="B13" s="1188">
        <v>29166.871239999997</v>
      </c>
      <c r="C13" s="1188" t="s">
        <v>67</v>
      </c>
      <c r="D13" s="1188" t="s">
        <v>67</v>
      </c>
      <c r="E13" s="1189">
        <v>29166.871239999997</v>
      </c>
      <c r="F13" s="1191"/>
      <c r="G13" s="891"/>
    </row>
    <row r="14" spans="1:7" s="238" customFormat="1" ht="20.100000000000001" customHeight="1">
      <c r="A14" s="891" t="s">
        <v>35</v>
      </c>
      <c r="B14" s="1188">
        <v>13893.72869</v>
      </c>
      <c r="C14" s="1188" t="s">
        <v>67</v>
      </c>
      <c r="D14" s="1188" t="s">
        <v>67</v>
      </c>
      <c r="E14" s="1189">
        <v>13893.72869</v>
      </c>
      <c r="F14" s="1191"/>
      <c r="G14" s="891"/>
    </row>
    <row r="15" spans="1:7" s="238" customFormat="1" ht="20.100000000000001" customHeight="1">
      <c r="A15" s="891" t="s">
        <v>36</v>
      </c>
      <c r="B15" s="1188">
        <v>11615.615880000001</v>
      </c>
      <c r="C15" s="1188" t="s">
        <v>67</v>
      </c>
      <c r="D15" s="1188" t="s">
        <v>67</v>
      </c>
      <c r="E15" s="1189">
        <v>11615.615880000001</v>
      </c>
      <c r="F15" s="1191"/>
      <c r="G15" s="891"/>
    </row>
    <row r="16" spans="1:7" s="1193" customFormat="1" ht="21.9" customHeight="1">
      <c r="A16" s="1192" t="s">
        <v>37</v>
      </c>
      <c r="B16" s="1189" t="e">
        <v>#REF!</v>
      </c>
      <c r="C16" s="1189" t="e">
        <v>#REF!</v>
      </c>
      <c r="D16" s="1189" t="e">
        <v>#REF!</v>
      </c>
      <c r="E16" s="1189" t="e">
        <v>#REF!</v>
      </c>
      <c r="F16" s="1191"/>
      <c r="G16" s="1192"/>
    </row>
    <row r="17" spans="1:5" ht="7.5" customHeight="1" thickBot="1">
      <c r="A17" s="1194"/>
      <c r="B17" s="1195"/>
      <c r="C17" s="1195"/>
      <c r="D17" s="1195"/>
      <c r="E17" s="1195"/>
    </row>
    <row r="18" spans="1:5" ht="27.75" customHeight="1">
      <c r="A18" s="1196" t="s">
        <v>1063</v>
      </c>
      <c r="B18" s="1196"/>
      <c r="C18" s="1196"/>
      <c r="D18" s="1196"/>
      <c r="E18" s="1196"/>
    </row>
    <row r="19" spans="1:5" ht="16.5" customHeight="1">
      <c r="A19" s="450"/>
      <c r="B19" s="1197"/>
      <c r="C19" s="1197"/>
      <c r="D19" s="1197"/>
    </row>
    <row r="20" spans="1:5">
      <c r="C20" s="1199"/>
    </row>
  </sheetData>
  <mergeCells count="4">
    <mergeCell ref="A2:E2"/>
    <mergeCell ref="A4:E4"/>
    <mergeCell ref="A5:D5"/>
    <mergeCell ref="A18:E18"/>
  </mergeCells>
  <hyperlinks>
    <hyperlink ref="A1" location="Índice!A1" display="Volver al Índice" xr:uid="{BC568607-299F-4F13-ABEE-5976F30491BF}"/>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26F27-05D8-4C59-8D17-36F6AF9A6397}">
  <dimension ref="A1:FM81"/>
  <sheetViews>
    <sheetView showGridLines="0" zoomScaleNormal="100" workbookViewId="0"/>
  </sheetViews>
  <sheetFormatPr baseColWidth="10" defaultRowHeight="13.2"/>
  <cols>
    <col min="1" max="1" width="31.5546875" style="7" customWidth="1"/>
    <col min="2" max="9" width="15.44140625" style="7" customWidth="1"/>
    <col min="10" max="17" width="11.5546875" style="7"/>
    <col min="18" max="18" width="12.88671875" style="7" customWidth="1"/>
    <col min="19" max="16384" width="11.5546875" style="7"/>
  </cols>
  <sheetData>
    <row r="1" spans="1:169" s="2" customFormat="1" ht="19.5" customHeight="1">
      <c r="A1" s="1203" t="s">
        <v>1065</v>
      </c>
      <c r="B1" s="68"/>
      <c r="C1" s="68"/>
      <c r="D1" s="68"/>
      <c r="E1" s="68"/>
      <c r="F1" s="68"/>
      <c r="G1" s="68"/>
      <c r="H1" s="68"/>
      <c r="I1" s="68"/>
    </row>
    <row r="2" spans="1:169" s="517" customFormat="1" ht="34.5" customHeight="1">
      <c r="A2" s="3" t="s">
        <v>574</v>
      </c>
      <c r="B2" s="3"/>
      <c r="C2" s="3"/>
      <c r="D2" s="3"/>
      <c r="E2" s="3"/>
      <c r="F2" s="3"/>
      <c r="G2" s="3"/>
      <c r="H2" s="3"/>
      <c r="I2" s="3"/>
    </row>
    <row r="3" spans="1:169" s="518" customFormat="1" ht="24.75" customHeight="1">
      <c r="A3" s="124">
        <v>45169</v>
      </c>
      <c r="B3" s="124"/>
      <c r="C3" s="124"/>
      <c r="D3" s="124"/>
      <c r="E3" s="124"/>
      <c r="F3" s="124"/>
      <c r="G3" s="124"/>
      <c r="H3" s="124"/>
      <c r="I3" s="124"/>
    </row>
    <row r="4" spans="1:169" s="105" customFormat="1" ht="23.25" customHeight="1">
      <c r="A4" s="519" t="s">
        <v>63</v>
      </c>
      <c r="B4" s="519"/>
      <c r="C4" s="519"/>
      <c r="D4" s="519"/>
      <c r="E4" s="519"/>
      <c r="F4" s="519"/>
      <c r="G4" s="519"/>
      <c r="H4" s="519"/>
      <c r="I4" s="519"/>
    </row>
    <row r="5" spans="1:169" s="94" customFormat="1" ht="14.4" thickBot="1">
      <c r="A5" s="520"/>
    </row>
    <row r="6" spans="1:169" s="94" customFormat="1" ht="23.25" customHeight="1">
      <c r="A6" s="106" t="s">
        <v>64</v>
      </c>
      <c r="B6" s="248" t="s">
        <v>460</v>
      </c>
      <c r="C6" s="248" t="s">
        <v>575</v>
      </c>
      <c r="D6" s="248" t="s">
        <v>576</v>
      </c>
      <c r="E6" s="248" t="s">
        <v>577</v>
      </c>
      <c r="F6" s="248" t="s">
        <v>578</v>
      </c>
      <c r="G6" s="248" t="s">
        <v>579</v>
      </c>
      <c r="H6" s="248" t="s">
        <v>580</v>
      </c>
      <c r="I6" s="521" t="s">
        <v>581</v>
      </c>
    </row>
    <row r="7" spans="1:169" s="94" customFormat="1" ht="54" customHeight="1">
      <c r="A7" s="107"/>
      <c r="B7" s="251"/>
      <c r="C7" s="251"/>
      <c r="D7" s="251"/>
      <c r="E7" s="251"/>
      <c r="F7" s="251"/>
      <c r="G7" s="251"/>
      <c r="H7" s="251"/>
      <c r="I7" s="522"/>
    </row>
    <row r="8" spans="1:169" s="94" customFormat="1" ht="9" customHeight="1">
      <c r="A8" s="523"/>
      <c r="B8" s="524"/>
      <c r="C8" s="525"/>
      <c r="D8" s="525"/>
      <c r="E8" s="525"/>
      <c r="F8" s="525"/>
      <c r="G8" s="525"/>
      <c r="H8" s="526"/>
      <c r="I8" s="527"/>
    </row>
    <row r="9" spans="1:169" s="15" customFormat="1" ht="23.1" customHeight="1">
      <c r="A9" s="85" t="s">
        <v>28</v>
      </c>
      <c r="B9" s="528">
        <v>6.8503391588386346</v>
      </c>
      <c r="C9" s="528">
        <v>6.5265031079972005</v>
      </c>
      <c r="D9" s="528">
        <v>76.084485832066207</v>
      </c>
      <c r="E9" s="528">
        <v>2.1322595745817052</v>
      </c>
      <c r="F9" s="528">
        <v>4.29135740804112E-3</v>
      </c>
      <c r="G9" s="528">
        <v>0.47713091615203385</v>
      </c>
      <c r="H9" s="528">
        <v>7.9249900529561756</v>
      </c>
      <c r="I9" s="529">
        <v>2886021.7927300003</v>
      </c>
      <c r="J9" s="530"/>
      <c r="K9" s="530"/>
      <c r="L9" s="530"/>
      <c r="M9" s="530"/>
      <c r="N9" s="530"/>
      <c r="O9" s="530"/>
      <c r="P9" s="530"/>
      <c r="Q9" s="530"/>
      <c r="R9" s="530"/>
      <c r="S9" s="531"/>
      <c r="T9" s="531"/>
      <c r="U9" s="531"/>
      <c r="V9" s="531"/>
      <c r="W9" s="531"/>
      <c r="X9" s="531"/>
      <c r="Y9" s="531"/>
      <c r="Z9" s="531"/>
      <c r="AA9" s="531"/>
      <c r="AB9" s="530"/>
      <c r="AC9" s="530"/>
      <c r="AD9" s="530"/>
      <c r="AE9" s="530"/>
      <c r="AF9" s="530"/>
      <c r="AG9" s="530"/>
      <c r="AH9" s="530"/>
      <c r="AI9" s="530"/>
      <c r="AJ9" s="530"/>
      <c r="AK9" s="530"/>
      <c r="AL9" s="530"/>
      <c r="AM9" s="530"/>
      <c r="AN9" s="530"/>
      <c r="AO9" s="530"/>
      <c r="AP9" s="530"/>
      <c r="AQ9" s="530"/>
      <c r="AR9" s="530"/>
      <c r="AS9" s="530"/>
      <c r="AT9" s="530"/>
      <c r="AU9" s="530"/>
      <c r="AV9" s="530"/>
      <c r="AW9" s="530"/>
      <c r="AX9" s="530"/>
      <c r="AY9" s="530"/>
      <c r="AZ9" s="530"/>
      <c r="BA9" s="530"/>
      <c r="BB9" s="530"/>
      <c r="BC9" s="530"/>
      <c r="BD9" s="530"/>
      <c r="BE9" s="530"/>
      <c r="BF9" s="530"/>
      <c r="BG9" s="530"/>
      <c r="BH9" s="530"/>
      <c r="BI9" s="530"/>
      <c r="BJ9" s="530"/>
      <c r="BK9" s="530"/>
      <c r="BL9" s="530"/>
      <c r="BM9" s="530"/>
      <c r="BN9" s="530"/>
      <c r="BO9" s="530"/>
      <c r="BP9" s="530"/>
      <c r="BQ9" s="530"/>
      <c r="BR9" s="530"/>
      <c r="BS9" s="530"/>
      <c r="BT9" s="530"/>
      <c r="BU9" s="530"/>
      <c r="BV9" s="530"/>
      <c r="BW9" s="530"/>
      <c r="BX9" s="530"/>
      <c r="BY9" s="530"/>
      <c r="BZ9" s="530"/>
      <c r="CA9" s="530"/>
      <c r="CB9" s="530"/>
      <c r="CC9" s="530"/>
      <c r="CD9" s="530"/>
      <c r="CE9" s="530"/>
      <c r="CF9" s="530"/>
      <c r="CG9" s="530"/>
      <c r="CH9" s="530"/>
      <c r="CI9" s="530"/>
      <c r="CJ9" s="530"/>
      <c r="CK9" s="530"/>
      <c r="CL9" s="530"/>
      <c r="CM9" s="530"/>
      <c r="CN9" s="530"/>
      <c r="CO9" s="530"/>
      <c r="CP9" s="530"/>
      <c r="CQ9" s="530"/>
      <c r="CR9" s="530"/>
      <c r="CS9" s="530"/>
      <c r="CT9" s="530"/>
      <c r="CU9" s="530"/>
      <c r="CV9" s="530"/>
      <c r="CW9" s="530"/>
      <c r="CX9" s="530"/>
      <c r="CY9" s="530"/>
      <c r="CZ9" s="530"/>
      <c r="DA9" s="530"/>
      <c r="DB9" s="530"/>
      <c r="DC9" s="530"/>
      <c r="DD9" s="530"/>
      <c r="DE9" s="530"/>
      <c r="DF9" s="530"/>
      <c r="DG9" s="530"/>
      <c r="DH9" s="530"/>
      <c r="DI9" s="530"/>
      <c r="DJ9" s="530"/>
      <c r="DK9" s="530"/>
      <c r="DL9" s="530"/>
      <c r="DM9" s="530"/>
      <c r="DN9" s="530"/>
      <c r="DO9" s="530"/>
      <c r="DP9" s="530"/>
      <c r="DQ9" s="530"/>
      <c r="DR9" s="530"/>
      <c r="DS9" s="530"/>
      <c r="DT9" s="530"/>
      <c r="DU9" s="530"/>
      <c r="DV9" s="530"/>
      <c r="DW9" s="530"/>
      <c r="DX9" s="530"/>
      <c r="DY9" s="530"/>
      <c r="DZ9" s="530"/>
      <c r="EA9" s="530"/>
      <c r="EB9" s="530"/>
      <c r="EC9" s="530"/>
      <c r="ED9" s="530"/>
      <c r="EE9" s="530"/>
      <c r="EF9" s="530"/>
      <c r="EG9" s="530"/>
      <c r="EH9" s="530"/>
      <c r="EI9" s="530"/>
      <c r="EJ9" s="530"/>
      <c r="EK9" s="530"/>
      <c r="EL9" s="530"/>
      <c r="EM9" s="530"/>
      <c r="EN9" s="530"/>
      <c r="EO9" s="530"/>
      <c r="EP9" s="530"/>
      <c r="EQ9" s="530"/>
      <c r="ER9" s="530"/>
      <c r="ES9" s="530"/>
      <c r="ET9" s="530"/>
      <c r="EU9" s="530"/>
      <c r="EV9" s="530"/>
      <c r="EW9" s="530"/>
      <c r="EX9" s="530"/>
      <c r="EY9" s="530"/>
      <c r="EZ9" s="530"/>
      <c r="FA9" s="530"/>
      <c r="FB9" s="530"/>
      <c r="FC9" s="530"/>
      <c r="FD9" s="530"/>
      <c r="FE9" s="530"/>
      <c r="FF9" s="530"/>
      <c r="FG9" s="530"/>
      <c r="FH9" s="530"/>
      <c r="FI9" s="530"/>
      <c r="FJ9" s="530"/>
      <c r="FK9" s="530"/>
      <c r="FL9" s="530"/>
      <c r="FM9" s="530"/>
    </row>
    <row r="10" spans="1:169" s="15" customFormat="1" ht="23.1" customHeight="1">
      <c r="A10" s="21" t="s">
        <v>29</v>
      </c>
      <c r="B10" s="528">
        <v>10.23501816564425</v>
      </c>
      <c r="C10" s="528">
        <v>7.321270979128486</v>
      </c>
      <c r="D10" s="528">
        <v>76.569716562819451</v>
      </c>
      <c r="E10" s="528">
        <v>1.7098803554634747</v>
      </c>
      <c r="F10" s="528" t="s">
        <v>67</v>
      </c>
      <c r="G10" s="528">
        <v>0.97289916360893813</v>
      </c>
      <c r="H10" s="528">
        <v>3.1912147733354037</v>
      </c>
      <c r="I10" s="529">
        <v>4549738.27563</v>
      </c>
      <c r="J10" s="530"/>
      <c r="K10" s="530"/>
      <c r="L10" s="530"/>
      <c r="M10" s="530"/>
      <c r="N10" s="530"/>
      <c r="O10" s="530"/>
      <c r="P10" s="530"/>
      <c r="Q10" s="530"/>
      <c r="R10" s="530"/>
      <c r="S10" s="531"/>
      <c r="T10" s="531"/>
      <c r="U10" s="531"/>
      <c r="V10" s="531"/>
      <c r="W10" s="531"/>
      <c r="X10" s="531"/>
      <c r="Y10" s="531"/>
      <c r="Z10" s="531"/>
      <c r="AA10" s="531"/>
      <c r="AB10" s="530"/>
      <c r="AC10" s="530"/>
      <c r="AD10" s="530"/>
      <c r="AE10" s="530"/>
      <c r="AF10" s="530"/>
      <c r="AG10" s="530"/>
      <c r="AH10" s="530"/>
      <c r="AI10" s="530"/>
      <c r="AJ10" s="530"/>
      <c r="AK10" s="530"/>
      <c r="AL10" s="530"/>
      <c r="AM10" s="530"/>
      <c r="AN10" s="530"/>
      <c r="AO10" s="530"/>
      <c r="AP10" s="530"/>
      <c r="AQ10" s="530"/>
      <c r="AR10" s="530"/>
      <c r="AS10" s="530"/>
      <c r="AT10" s="530"/>
      <c r="AU10" s="530"/>
      <c r="AV10" s="530"/>
      <c r="AW10" s="530"/>
      <c r="AX10" s="530"/>
      <c r="AY10" s="530"/>
      <c r="AZ10" s="530"/>
      <c r="BA10" s="530"/>
      <c r="BB10" s="530"/>
      <c r="BC10" s="530"/>
      <c r="BD10" s="530"/>
      <c r="BE10" s="530"/>
      <c r="BF10" s="530"/>
      <c r="BG10" s="530"/>
      <c r="BH10" s="530"/>
      <c r="BI10" s="530"/>
      <c r="BJ10" s="530"/>
      <c r="BK10" s="530"/>
      <c r="BL10" s="530"/>
      <c r="BM10" s="530"/>
      <c r="BN10" s="530"/>
      <c r="BO10" s="530"/>
      <c r="BP10" s="530"/>
      <c r="BQ10" s="530"/>
      <c r="BR10" s="530"/>
      <c r="BS10" s="530"/>
      <c r="BT10" s="530"/>
      <c r="BU10" s="530"/>
      <c r="BV10" s="530"/>
      <c r="BW10" s="530"/>
      <c r="BX10" s="530"/>
      <c r="BY10" s="530"/>
      <c r="BZ10" s="530"/>
      <c r="CA10" s="530"/>
      <c r="CB10" s="530"/>
      <c r="CC10" s="530"/>
      <c r="CD10" s="530"/>
      <c r="CE10" s="530"/>
      <c r="CF10" s="530"/>
      <c r="CG10" s="530"/>
      <c r="CH10" s="530"/>
      <c r="CI10" s="530"/>
      <c r="CJ10" s="530"/>
      <c r="CK10" s="530"/>
      <c r="CL10" s="530"/>
      <c r="CM10" s="530"/>
      <c r="CN10" s="530"/>
      <c r="CO10" s="530"/>
      <c r="CP10" s="530"/>
      <c r="CQ10" s="530"/>
      <c r="CR10" s="530"/>
      <c r="CS10" s="530"/>
      <c r="CT10" s="530"/>
      <c r="CU10" s="530"/>
      <c r="CV10" s="530"/>
      <c r="CW10" s="530"/>
      <c r="CX10" s="530"/>
      <c r="CY10" s="530"/>
      <c r="CZ10" s="530"/>
      <c r="DA10" s="530"/>
      <c r="DB10" s="530"/>
      <c r="DC10" s="530"/>
      <c r="DD10" s="530"/>
      <c r="DE10" s="530"/>
      <c r="DF10" s="530"/>
      <c r="DG10" s="530"/>
      <c r="DH10" s="530"/>
      <c r="DI10" s="530"/>
      <c r="DJ10" s="530"/>
      <c r="DK10" s="530"/>
      <c r="DL10" s="530"/>
      <c r="DM10" s="530"/>
      <c r="DN10" s="530"/>
      <c r="DO10" s="530"/>
      <c r="DP10" s="530"/>
      <c r="DQ10" s="530"/>
      <c r="DR10" s="530"/>
      <c r="DS10" s="530"/>
      <c r="DT10" s="530"/>
      <c r="DU10" s="530"/>
      <c r="DV10" s="530"/>
      <c r="DW10" s="530"/>
      <c r="DX10" s="530"/>
      <c r="DY10" s="530"/>
      <c r="DZ10" s="530"/>
      <c r="EA10" s="530"/>
      <c r="EB10" s="530"/>
      <c r="EC10" s="530"/>
      <c r="ED10" s="530"/>
      <c r="EE10" s="530"/>
      <c r="EF10" s="530"/>
      <c r="EG10" s="530"/>
      <c r="EH10" s="530"/>
      <c r="EI10" s="530"/>
      <c r="EJ10" s="530"/>
      <c r="EK10" s="530"/>
      <c r="EL10" s="530"/>
      <c r="EM10" s="530"/>
      <c r="EN10" s="530"/>
      <c r="EO10" s="530"/>
      <c r="EP10" s="530"/>
      <c r="EQ10" s="530"/>
      <c r="ER10" s="530"/>
      <c r="ES10" s="530"/>
      <c r="ET10" s="530"/>
      <c r="EU10" s="530"/>
      <c r="EV10" s="530"/>
      <c r="EW10" s="530"/>
      <c r="EX10" s="530"/>
      <c r="EY10" s="530"/>
      <c r="EZ10" s="530"/>
      <c r="FA10" s="530"/>
      <c r="FB10" s="530"/>
      <c r="FC10" s="530"/>
      <c r="FD10" s="530"/>
      <c r="FE10" s="530"/>
      <c r="FF10" s="530"/>
      <c r="FG10" s="530"/>
      <c r="FH10" s="530"/>
      <c r="FI10" s="530"/>
      <c r="FJ10" s="530"/>
      <c r="FK10" s="530"/>
      <c r="FL10" s="530"/>
      <c r="FM10" s="530"/>
    </row>
    <row r="11" spans="1:169" s="15" customFormat="1" ht="23.1" customHeight="1">
      <c r="A11" s="21" t="s">
        <v>30</v>
      </c>
      <c r="B11" s="528">
        <v>8.8092792971496241</v>
      </c>
      <c r="C11" s="528">
        <v>2.7252025180704234</v>
      </c>
      <c r="D11" s="528">
        <v>82.270646404747552</v>
      </c>
      <c r="E11" s="528">
        <v>2.6370426652193171</v>
      </c>
      <c r="F11" s="528" t="s">
        <v>67</v>
      </c>
      <c r="G11" s="528">
        <v>0.79434463915245068</v>
      </c>
      <c r="H11" s="528">
        <v>2.7634844756606345</v>
      </c>
      <c r="I11" s="529">
        <v>2547633.5626300001</v>
      </c>
      <c r="J11" s="530"/>
      <c r="K11" s="530"/>
      <c r="L11" s="530"/>
      <c r="M11" s="530"/>
      <c r="N11" s="530"/>
      <c r="O11" s="530"/>
      <c r="P11" s="530"/>
      <c r="Q11" s="530"/>
      <c r="R11" s="530"/>
      <c r="S11" s="531"/>
      <c r="T11" s="531"/>
      <c r="U11" s="531"/>
      <c r="V11" s="531"/>
      <c r="W11" s="531"/>
      <c r="X11" s="531"/>
      <c r="Y11" s="531"/>
      <c r="Z11" s="531"/>
      <c r="AA11" s="531"/>
      <c r="AB11" s="530"/>
      <c r="AC11" s="530"/>
      <c r="AD11" s="530"/>
      <c r="AE11" s="530"/>
      <c r="AF11" s="530"/>
      <c r="AG11" s="530"/>
      <c r="AH11" s="530"/>
      <c r="AI11" s="530"/>
      <c r="AJ11" s="530"/>
      <c r="AK11" s="530"/>
      <c r="AL11" s="530"/>
      <c r="AM11" s="530"/>
      <c r="AN11" s="530"/>
      <c r="AO11" s="530"/>
      <c r="AP11" s="530"/>
      <c r="AQ11" s="530"/>
      <c r="AR11" s="530"/>
      <c r="AS11" s="530"/>
      <c r="AT11" s="530"/>
      <c r="AU11" s="530"/>
      <c r="AV11" s="530"/>
      <c r="AW11" s="530"/>
      <c r="AX11" s="530"/>
      <c r="AY11" s="530"/>
      <c r="AZ11" s="530"/>
      <c r="BA11" s="530"/>
      <c r="BB11" s="530"/>
      <c r="BC11" s="530"/>
      <c r="BD11" s="530"/>
      <c r="BE11" s="530"/>
      <c r="BF11" s="530"/>
      <c r="BG11" s="530"/>
      <c r="BH11" s="530"/>
      <c r="BI11" s="530"/>
      <c r="BJ11" s="530"/>
      <c r="BK11" s="530"/>
      <c r="BL11" s="530"/>
      <c r="BM11" s="530"/>
      <c r="BN11" s="530"/>
      <c r="BO11" s="530"/>
      <c r="BP11" s="530"/>
      <c r="BQ11" s="530"/>
      <c r="BR11" s="530"/>
      <c r="BS11" s="530"/>
      <c r="BT11" s="530"/>
      <c r="BU11" s="530"/>
      <c r="BV11" s="530"/>
      <c r="BW11" s="530"/>
      <c r="BX11" s="530"/>
      <c r="BY11" s="530"/>
      <c r="BZ11" s="530"/>
      <c r="CA11" s="530"/>
      <c r="CB11" s="530"/>
      <c r="CC11" s="530"/>
      <c r="CD11" s="530"/>
      <c r="CE11" s="530"/>
      <c r="CF11" s="530"/>
      <c r="CG11" s="530"/>
      <c r="CH11" s="530"/>
      <c r="CI11" s="530"/>
      <c r="CJ11" s="530"/>
      <c r="CK11" s="530"/>
      <c r="CL11" s="530"/>
      <c r="CM11" s="530"/>
      <c r="CN11" s="530"/>
      <c r="CO11" s="530"/>
      <c r="CP11" s="530"/>
      <c r="CQ11" s="530"/>
      <c r="CR11" s="530"/>
      <c r="CS11" s="530"/>
      <c r="CT11" s="530"/>
      <c r="CU11" s="530"/>
      <c r="CV11" s="530"/>
      <c r="CW11" s="530"/>
      <c r="CX11" s="530"/>
      <c r="CY11" s="530"/>
      <c r="CZ11" s="530"/>
      <c r="DA11" s="530"/>
      <c r="DB11" s="530"/>
      <c r="DC11" s="530"/>
      <c r="DD11" s="530"/>
      <c r="DE11" s="530"/>
      <c r="DF11" s="530"/>
      <c r="DG11" s="530"/>
      <c r="DH11" s="530"/>
      <c r="DI11" s="530"/>
      <c r="DJ11" s="530"/>
      <c r="DK11" s="530"/>
      <c r="DL11" s="530"/>
      <c r="DM11" s="530"/>
      <c r="DN11" s="530"/>
      <c r="DO11" s="530"/>
      <c r="DP11" s="530"/>
      <c r="DQ11" s="530"/>
      <c r="DR11" s="530"/>
      <c r="DS11" s="530"/>
      <c r="DT11" s="530"/>
      <c r="DU11" s="530"/>
      <c r="DV11" s="530"/>
      <c r="DW11" s="530"/>
      <c r="DX11" s="530"/>
      <c r="DY11" s="530"/>
      <c r="DZ11" s="530"/>
      <c r="EA11" s="530"/>
      <c r="EB11" s="530"/>
      <c r="EC11" s="530"/>
      <c r="ED11" s="530"/>
      <c r="EE11" s="530"/>
      <c r="EF11" s="530"/>
      <c r="EG11" s="530"/>
      <c r="EH11" s="530"/>
      <c r="EI11" s="530"/>
      <c r="EJ11" s="530"/>
      <c r="EK11" s="530"/>
      <c r="EL11" s="530"/>
      <c r="EM11" s="530"/>
      <c r="EN11" s="530"/>
      <c r="EO11" s="530"/>
      <c r="EP11" s="530"/>
      <c r="EQ11" s="530"/>
      <c r="ER11" s="530"/>
      <c r="ES11" s="530"/>
      <c r="ET11" s="530"/>
      <c r="EU11" s="530"/>
      <c r="EV11" s="530"/>
      <c r="EW11" s="530"/>
      <c r="EX11" s="530"/>
      <c r="EY11" s="530"/>
      <c r="EZ11" s="530"/>
      <c r="FA11" s="530"/>
      <c r="FB11" s="530"/>
      <c r="FC11" s="530"/>
      <c r="FD11" s="530"/>
      <c r="FE11" s="530"/>
      <c r="FF11" s="530"/>
      <c r="FG11" s="530"/>
      <c r="FH11" s="530"/>
      <c r="FI11" s="530"/>
      <c r="FJ11" s="530"/>
      <c r="FK11" s="530"/>
      <c r="FL11" s="530"/>
      <c r="FM11" s="530"/>
    </row>
    <row r="12" spans="1:169" s="15" customFormat="1" ht="23.1" customHeight="1">
      <c r="A12" s="21" t="s">
        <v>31</v>
      </c>
      <c r="B12" s="528">
        <v>11.816715507521979</v>
      </c>
      <c r="C12" s="528">
        <v>1.6182363985993289</v>
      </c>
      <c r="D12" s="528">
        <v>76.137550087002509</v>
      </c>
      <c r="E12" s="528">
        <v>4.5759051473951997</v>
      </c>
      <c r="F12" s="528">
        <v>3.3864959158244376E-2</v>
      </c>
      <c r="G12" s="528">
        <v>0.17945032346506762</v>
      </c>
      <c r="H12" s="528">
        <v>5.6382775768576936</v>
      </c>
      <c r="I12" s="529">
        <v>1407293.7686799997</v>
      </c>
      <c r="J12" s="530"/>
      <c r="K12" s="530"/>
      <c r="L12" s="530"/>
      <c r="M12" s="530"/>
      <c r="N12" s="530"/>
      <c r="O12" s="530"/>
      <c r="P12" s="530"/>
      <c r="Q12" s="530"/>
      <c r="R12" s="530"/>
      <c r="S12" s="531"/>
      <c r="T12" s="531"/>
      <c r="U12" s="531"/>
      <c r="V12" s="531"/>
      <c r="W12" s="531"/>
      <c r="X12" s="531"/>
      <c r="Y12" s="531"/>
      <c r="Z12" s="531"/>
      <c r="AA12" s="531"/>
      <c r="AB12" s="530"/>
      <c r="AC12" s="530"/>
      <c r="AD12" s="530"/>
      <c r="AE12" s="530"/>
      <c r="AF12" s="530"/>
      <c r="AG12" s="530"/>
      <c r="AH12" s="530"/>
      <c r="AI12" s="530"/>
      <c r="AJ12" s="530"/>
      <c r="AK12" s="530"/>
      <c r="AL12" s="530"/>
      <c r="AM12" s="530"/>
      <c r="AN12" s="530"/>
      <c r="AO12" s="530"/>
      <c r="AP12" s="530"/>
      <c r="AQ12" s="530"/>
      <c r="AR12" s="530"/>
      <c r="AS12" s="530"/>
      <c r="AT12" s="530"/>
      <c r="AU12" s="530"/>
      <c r="AV12" s="530"/>
      <c r="AW12" s="530"/>
      <c r="AX12" s="530"/>
      <c r="AY12" s="530"/>
      <c r="AZ12" s="530"/>
      <c r="BA12" s="530"/>
      <c r="BB12" s="530"/>
      <c r="BC12" s="530"/>
      <c r="BD12" s="530"/>
      <c r="BE12" s="530"/>
      <c r="BF12" s="530"/>
      <c r="BG12" s="530"/>
      <c r="BH12" s="530"/>
      <c r="BI12" s="530"/>
      <c r="BJ12" s="530"/>
      <c r="BK12" s="530"/>
      <c r="BL12" s="530"/>
      <c r="BM12" s="530"/>
      <c r="BN12" s="530"/>
      <c r="BO12" s="530"/>
      <c r="BP12" s="530"/>
      <c r="BQ12" s="530"/>
      <c r="BR12" s="530"/>
      <c r="BS12" s="530"/>
      <c r="BT12" s="530"/>
      <c r="BU12" s="530"/>
      <c r="BV12" s="530"/>
      <c r="BW12" s="530"/>
      <c r="BX12" s="530"/>
      <c r="BY12" s="530"/>
      <c r="BZ12" s="530"/>
      <c r="CA12" s="530"/>
      <c r="CB12" s="530"/>
      <c r="CC12" s="530"/>
      <c r="CD12" s="530"/>
      <c r="CE12" s="530"/>
      <c r="CF12" s="530"/>
      <c r="CG12" s="530"/>
      <c r="CH12" s="530"/>
      <c r="CI12" s="530"/>
      <c r="CJ12" s="530"/>
      <c r="CK12" s="530"/>
      <c r="CL12" s="530"/>
      <c r="CM12" s="530"/>
      <c r="CN12" s="530"/>
      <c r="CO12" s="530"/>
      <c r="CP12" s="530"/>
      <c r="CQ12" s="530"/>
      <c r="CR12" s="530"/>
      <c r="CS12" s="530"/>
      <c r="CT12" s="530"/>
      <c r="CU12" s="530"/>
      <c r="CV12" s="530"/>
      <c r="CW12" s="530"/>
      <c r="CX12" s="530"/>
      <c r="CY12" s="530"/>
      <c r="CZ12" s="530"/>
      <c r="DA12" s="530"/>
      <c r="DB12" s="530"/>
      <c r="DC12" s="530"/>
      <c r="DD12" s="530"/>
      <c r="DE12" s="530"/>
      <c r="DF12" s="530"/>
      <c r="DG12" s="530"/>
      <c r="DH12" s="530"/>
      <c r="DI12" s="530"/>
      <c r="DJ12" s="530"/>
      <c r="DK12" s="530"/>
      <c r="DL12" s="530"/>
      <c r="DM12" s="530"/>
      <c r="DN12" s="530"/>
      <c r="DO12" s="530"/>
      <c r="DP12" s="530"/>
      <c r="DQ12" s="530"/>
      <c r="DR12" s="530"/>
      <c r="DS12" s="530"/>
      <c r="DT12" s="530"/>
      <c r="DU12" s="530"/>
      <c r="DV12" s="530"/>
      <c r="DW12" s="530"/>
      <c r="DX12" s="530"/>
      <c r="DY12" s="530"/>
      <c r="DZ12" s="530"/>
      <c r="EA12" s="530"/>
      <c r="EB12" s="530"/>
      <c r="EC12" s="530"/>
      <c r="ED12" s="530"/>
      <c r="EE12" s="530"/>
      <c r="EF12" s="530"/>
      <c r="EG12" s="530"/>
      <c r="EH12" s="530"/>
      <c r="EI12" s="530"/>
      <c r="EJ12" s="530"/>
      <c r="EK12" s="530"/>
      <c r="EL12" s="530"/>
      <c r="EM12" s="530"/>
      <c r="EN12" s="530"/>
      <c r="EO12" s="530"/>
      <c r="EP12" s="530"/>
      <c r="EQ12" s="530"/>
      <c r="ER12" s="530"/>
      <c r="ES12" s="530"/>
      <c r="ET12" s="530"/>
      <c r="EU12" s="530"/>
      <c r="EV12" s="530"/>
      <c r="EW12" s="530"/>
      <c r="EX12" s="530"/>
      <c r="EY12" s="530"/>
      <c r="EZ12" s="530"/>
      <c r="FA12" s="530"/>
      <c r="FB12" s="530"/>
      <c r="FC12" s="530"/>
      <c r="FD12" s="530"/>
      <c r="FE12" s="530"/>
      <c r="FF12" s="530"/>
      <c r="FG12" s="530"/>
      <c r="FH12" s="530"/>
      <c r="FI12" s="530"/>
      <c r="FJ12" s="530"/>
      <c r="FK12" s="530"/>
      <c r="FL12" s="530"/>
      <c r="FM12" s="530"/>
    </row>
    <row r="13" spans="1:169" s="15" customFormat="1" ht="23.1" customHeight="1">
      <c r="A13" s="21" t="s">
        <v>32</v>
      </c>
      <c r="B13" s="528">
        <v>17.096744964282625</v>
      </c>
      <c r="C13" s="528">
        <v>2.3070600500934439</v>
      </c>
      <c r="D13" s="528">
        <v>67.90841611427139</v>
      </c>
      <c r="E13" s="528">
        <v>2.5702791944825947</v>
      </c>
      <c r="F13" s="528">
        <v>8.6178193026559199E-2</v>
      </c>
      <c r="G13" s="528">
        <v>3.2595850324769438</v>
      </c>
      <c r="H13" s="528">
        <v>6.7717364513664347</v>
      </c>
      <c r="I13" s="529">
        <v>428139.83102000004</v>
      </c>
      <c r="J13" s="530"/>
      <c r="K13" s="530"/>
      <c r="L13" s="530"/>
      <c r="M13" s="530"/>
      <c r="N13" s="530"/>
      <c r="O13" s="530"/>
      <c r="P13" s="530"/>
      <c r="Q13" s="530"/>
      <c r="R13" s="530"/>
      <c r="S13" s="531"/>
      <c r="T13" s="531"/>
      <c r="U13" s="531"/>
      <c r="V13" s="531"/>
      <c r="W13" s="531"/>
      <c r="X13" s="531"/>
      <c r="Y13" s="531"/>
      <c r="Z13" s="531"/>
      <c r="AA13" s="531"/>
      <c r="AB13" s="530"/>
      <c r="AC13" s="530"/>
      <c r="AD13" s="530"/>
      <c r="AE13" s="530"/>
      <c r="AF13" s="530"/>
      <c r="AG13" s="530"/>
      <c r="AH13" s="530"/>
      <c r="AI13" s="530"/>
      <c r="AJ13" s="530"/>
      <c r="AK13" s="530"/>
      <c r="AL13" s="530"/>
      <c r="AM13" s="530"/>
      <c r="AN13" s="530"/>
      <c r="AO13" s="530"/>
      <c r="AP13" s="530"/>
      <c r="AQ13" s="530"/>
      <c r="AR13" s="530"/>
      <c r="AS13" s="530"/>
      <c r="AT13" s="530"/>
      <c r="AU13" s="530"/>
      <c r="AV13" s="530"/>
      <c r="AW13" s="530"/>
      <c r="AX13" s="530"/>
      <c r="AY13" s="530"/>
      <c r="AZ13" s="530"/>
      <c r="BA13" s="530"/>
      <c r="BB13" s="530"/>
      <c r="BC13" s="530"/>
      <c r="BD13" s="530"/>
      <c r="BE13" s="530"/>
      <c r="BF13" s="530"/>
      <c r="BG13" s="530"/>
      <c r="BH13" s="530"/>
      <c r="BI13" s="530"/>
      <c r="BJ13" s="530"/>
      <c r="BK13" s="530"/>
      <c r="BL13" s="530"/>
      <c r="BM13" s="530"/>
      <c r="BN13" s="530"/>
      <c r="BO13" s="530"/>
      <c r="BP13" s="530"/>
      <c r="BQ13" s="530"/>
      <c r="BR13" s="530"/>
      <c r="BS13" s="530"/>
      <c r="BT13" s="530"/>
      <c r="BU13" s="530"/>
      <c r="BV13" s="530"/>
      <c r="BW13" s="530"/>
      <c r="BX13" s="530"/>
      <c r="BY13" s="530"/>
      <c r="BZ13" s="530"/>
      <c r="CA13" s="530"/>
      <c r="CB13" s="530"/>
      <c r="CC13" s="530"/>
      <c r="CD13" s="530"/>
      <c r="CE13" s="530"/>
      <c r="CF13" s="530"/>
      <c r="CG13" s="530"/>
      <c r="CH13" s="530"/>
      <c r="CI13" s="530"/>
      <c r="CJ13" s="530"/>
      <c r="CK13" s="530"/>
      <c r="CL13" s="530"/>
      <c r="CM13" s="530"/>
      <c r="CN13" s="530"/>
      <c r="CO13" s="530"/>
      <c r="CP13" s="530"/>
      <c r="CQ13" s="530"/>
      <c r="CR13" s="530"/>
      <c r="CS13" s="530"/>
      <c r="CT13" s="530"/>
      <c r="CU13" s="530"/>
      <c r="CV13" s="530"/>
      <c r="CW13" s="530"/>
      <c r="CX13" s="530"/>
      <c r="CY13" s="530"/>
      <c r="CZ13" s="530"/>
      <c r="DA13" s="530"/>
      <c r="DB13" s="530"/>
      <c r="DC13" s="530"/>
      <c r="DD13" s="530"/>
      <c r="DE13" s="530"/>
      <c r="DF13" s="530"/>
      <c r="DG13" s="530"/>
      <c r="DH13" s="530"/>
      <c r="DI13" s="530"/>
      <c r="DJ13" s="530"/>
      <c r="DK13" s="530"/>
      <c r="DL13" s="530"/>
      <c r="DM13" s="530"/>
      <c r="DN13" s="530"/>
      <c r="DO13" s="530"/>
      <c r="DP13" s="530"/>
      <c r="DQ13" s="530"/>
      <c r="DR13" s="530"/>
      <c r="DS13" s="530"/>
      <c r="DT13" s="530"/>
      <c r="DU13" s="530"/>
      <c r="DV13" s="530"/>
      <c r="DW13" s="530"/>
      <c r="DX13" s="530"/>
      <c r="DY13" s="530"/>
      <c r="DZ13" s="530"/>
      <c r="EA13" s="530"/>
      <c r="EB13" s="530"/>
      <c r="EC13" s="530"/>
      <c r="ED13" s="530"/>
      <c r="EE13" s="530"/>
      <c r="EF13" s="530"/>
      <c r="EG13" s="530"/>
      <c r="EH13" s="530"/>
      <c r="EI13" s="530"/>
      <c r="EJ13" s="530"/>
      <c r="EK13" s="530"/>
      <c r="EL13" s="530"/>
      <c r="EM13" s="530"/>
      <c r="EN13" s="530"/>
      <c r="EO13" s="530"/>
      <c r="EP13" s="530"/>
      <c r="EQ13" s="530"/>
      <c r="ER13" s="530"/>
      <c r="ES13" s="530"/>
      <c r="ET13" s="530"/>
      <c r="EU13" s="530"/>
      <c r="EV13" s="530"/>
      <c r="EW13" s="530"/>
      <c r="EX13" s="530"/>
      <c r="EY13" s="530"/>
      <c r="EZ13" s="530"/>
      <c r="FA13" s="530"/>
      <c r="FB13" s="530"/>
      <c r="FC13" s="530"/>
      <c r="FD13" s="530"/>
      <c r="FE13" s="530"/>
      <c r="FF13" s="530"/>
      <c r="FG13" s="530"/>
      <c r="FH13" s="530"/>
      <c r="FI13" s="530"/>
      <c r="FJ13" s="530"/>
      <c r="FK13" s="530"/>
      <c r="FL13" s="530"/>
      <c r="FM13" s="530"/>
    </row>
    <row r="14" spans="1:169" s="15" customFormat="1" ht="23.1" customHeight="1">
      <c r="A14" s="21" t="s">
        <v>33</v>
      </c>
      <c r="B14" s="528">
        <v>14.460859036304591</v>
      </c>
      <c r="C14" s="528" t="s">
        <v>67</v>
      </c>
      <c r="D14" s="528">
        <v>74.526237864189611</v>
      </c>
      <c r="E14" s="528">
        <v>7.6679403997449134</v>
      </c>
      <c r="F14" s="528" t="s">
        <v>67</v>
      </c>
      <c r="G14" s="528">
        <v>0.29998666975865229</v>
      </c>
      <c r="H14" s="528">
        <v>3.0449760300022337</v>
      </c>
      <c r="I14" s="529">
        <v>2037111.5039599999</v>
      </c>
      <c r="J14" s="530"/>
      <c r="K14" s="530"/>
      <c r="L14" s="530"/>
      <c r="M14" s="530"/>
      <c r="N14" s="530"/>
      <c r="O14" s="530"/>
      <c r="P14" s="530"/>
      <c r="Q14" s="530"/>
      <c r="R14" s="530"/>
      <c r="S14" s="531"/>
      <c r="T14" s="531"/>
      <c r="U14" s="531"/>
      <c r="V14" s="531"/>
      <c r="W14" s="531"/>
      <c r="X14" s="531"/>
      <c r="Y14" s="531"/>
      <c r="Z14" s="531"/>
      <c r="AA14" s="531"/>
      <c r="AB14" s="530"/>
      <c r="AC14" s="530"/>
      <c r="AD14" s="530"/>
      <c r="AE14" s="530"/>
      <c r="AF14" s="530"/>
      <c r="AG14" s="530"/>
      <c r="AH14" s="530"/>
      <c r="AI14" s="530"/>
      <c r="AJ14" s="530"/>
      <c r="AK14" s="530"/>
      <c r="AL14" s="530"/>
      <c r="AM14" s="530"/>
      <c r="AN14" s="530"/>
      <c r="AO14" s="530"/>
      <c r="AP14" s="530"/>
      <c r="AQ14" s="530"/>
      <c r="AR14" s="530"/>
      <c r="AS14" s="530"/>
      <c r="AT14" s="530"/>
      <c r="AU14" s="530"/>
      <c r="AV14" s="530"/>
      <c r="AW14" s="530"/>
      <c r="AX14" s="530"/>
      <c r="AY14" s="530"/>
      <c r="AZ14" s="530"/>
      <c r="BA14" s="530"/>
      <c r="BB14" s="530"/>
      <c r="BC14" s="530"/>
      <c r="BD14" s="530"/>
      <c r="BE14" s="530"/>
      <c r="BF14" s="530"/>
      <c r="BG14" s="530"/>
      <c r="BH14" s="530"/>
      <c r="BI14" s="530"/>
      <c r="BJ14" s="530"/>
      <c r="BK14" s="530"/>
      <c r="BL14" s="530"/>
      <c r="BM14" s="530"/>
      <c r="BN14" s="530"/>
      <c r="BO14" s="530"/>
      <c r="BP14" s="530"/>
      <c r="BQ14" s="530"/>
      <c r="BR14" s="530"/>
      <c r="BS14" s="530"/>
      <c r="BT14" s="530"/>
      <c r="BU14" s="530"/>
      <c r="BV14" s="530"/>
      <c r="BW14" s="530"/>
      <c r="BX14" s="530"/>
      <c r="BY14" s="530"/>
      <c r="BZ14" s="530"/>
      <c r="CA14" s="530"/>
      <c r="CB14" s="530"/>
      <c r="CC14" s="530"/>
      <c r="CD14" s="530"/>
      <c r="CE14" s="530"/>
      <c r="CF14" s="530"/>
      <c r="CG14" s="530"/>
      <c r="CH14" s="530"/>
      <c r="CI14" s="530"/>
      <c r="CJ14" s="530"/>
      <c r="CK14" s="530"/>
      <c r="CL14" s="530"/>
      <c r="CM14" s="530"/>
      <c r="CN14" s="530"/>
      <c r="CO14" s="530"/>
      <c r="CP14" s="530"/>
      <c r="CQ14" s="530"/>
      <c r="CR14" s="530"/>
      <c r="CS14" s="530"/>
      <c r="CT14" s="530"/>
      <c r="CU14" s="530"/>
      <c r="CV14" s="530"/>
      <c r="CW14" s="530"/>
      <c r="CX14" s="530"/>
      <c r="CY14" s="530"/>
      <c r="CZ14" s="530"/>
      <c r="DA14" s="530"/>
      <c r="DB14" s="530"/>
      <c r="DC14" s="530"/>
      <c r="DD14" s="530"/>
      <c r="DE14" s="530"/>
      <c r="DF14" s="530"/>
      <c r="DG14" s="530"/>
      <c r="DH14" s="530"/>
      <c r="DI14" s="530"/>
      <c r="DJ14" s="530"/>
      <c r="DK14" s="530"/>
      <c r="DL14" s="530"/>
      <c r="DM14" s="530"/>
      <c r="DN14" s="530"/>
      <c r="DO14" s="530"/>
      <c r="DP14" s="530"/>
      <c r="DQ14" s="530"/>
      <c r="DR14" s="530"/>
      <c r="DS14" s="530"/>
      <c r="DT14" s="530"/>
      <c r="DU14" s="530"/>
      <c r="DV14" s="530"/>
      <c r="DW14" s="530"/>
      <c r="DX14" s="530"/>
      <c r="DY14" s="530"/>
      <c r="DZ14" s="530"/>
      <c r="EA14" s="530"/>
      <c r="EB14" s="530"/>
      <c r="EC14" s="530"/>
      <c r="ED14" s="530"/>
      <c r="EE14" s="530"/>
      <c r="EF14" s="530"/>
      <c r="EG14" s="530"/>
      <c r="EH14" s="530"/>
      <c r="EI14" s="530"/>
      <c r="EJ14" s="530"/>
      <c r="EK14" s="530"/>
      <c r="EL14" s="530"/>
      <c r="EM14" s="530"/>
      <c r="EN14" s="530"/>
      <c r="EO14" s="530"/>
      <c r="EP14" s="530"/>
      <c r="EQ14" s="530"/>
      <c r="ER14" s="530"/>
      <c r="ES14" s="530"/>
      <c r="ET14" s="530"/>
      <c r="EU14" s="530"/>
      <c r="EV14" s="530"/>
      <c r="EW14" s="530"/>
      <c r="EX14" s="530"/>
      <c r="EY14" s="530"/>
      <c r="EZ14" s="530"/>
      <c r="FA14" s="530"/>
      <c r="FB14" s="530"/>
      <c r="FC14" s="530"/>
      <c r="FD14" s="530"/>
      <c r="FE14" s="530"/>
      <c r="FF14" s="530"/>
      <c r="FG14" s="530"/>
      <c r="FH14" s="530"/>
      <c r="FI14" s="530"/>
      <c r="FJ14" s="530"/>
      <c r="FK14" s="530"/>
      <c r="FL14" s="530"/>
      <c r="FM14" s="530"/>
    </row>
    <row r="15" spans="1:169" s="15" customFormat="1" ht="23.1" customHeight="1">
      <c r="A15" s="85" t="s">
        <v>34</v>
      </c>
      <c r="B15" s="528">
        <v>3.0807747790892632</v>
      </c>
      <c r="C15" s="528">
        <v>0.33888719213691054</v>
      </c>
      <c r="D15" s="528">
        <v>89.411318490836152</v>
      </c>
      <c r="E15" s="528">
        <v>1.4824819112209742</v>
      </c>
      <c r="F15" s="528" t="s">
        <v>67</v>
      </c>
      <c r="G15" s="528">
        <v>0.49503943776033055</v>
      </c>
      <c r="H15" s="528">
        <v>5.1914981889563556</v>
      </c>
      <c r="I15" s="529">
        <v>1345580.8026400001</v>
      </c>
      <c r="J15" s="530"/>
      <c r="K15" s="530"/>
      <c r="L15" s="530"/>
      <c r="M15" s="530"/>
      <c r="N15" s="530"/>
      <c r="O15" s="530"/>
      <c r="P15" s="530"/>
      <c r="Q15" s="530"/>
      <c r="R15" s="530"/>
      <c r="S15" s="531"/>
      <c r="T15" s="531"/>
      <c r="U15" s="531"/>
      <c r="V15" s="531"/>
      <c r="W15" s="531"/>
      <c r="X15" s="531"/>
      <c r="Y15" s="531"/>
      <c r="Z15" s="531"/>
      <c r="AA15" s="531"/>
      <c r="AB15" s="530"/>
      <c r="AC15" s="530"/>
      <c r="AD15" s="530"/>
      <c r="AE15" s="530"/>
      <c r="AF15" s="530"/>
      <c r="AG15" s="530"/>
      <c r="AH15" s="530"/>
      <c r="AI15" s="530"/>
      <c r="AJ15" s="530"/>
      <c r="AK15" s="530"/>
      <c r="AL15" s="530"/>
      <c r="AM15" s="530"/>
      <c r="AN15" s="530"/>
      <c r="AO15" s="530"/>
      <c r="AP15" s="530"/>
      <c r="AQ15" s="530"/>
      <c r="AR15" s="530"/>
      <c r="AS15" s="530"/>
      <c r="AT15" s="530"/>
      <c r="AU15" s="530"/>
      <c r="AV15" s="530"/>
      <c r="AW15" s="530"/>
      <c r="AX15" s="530"/>
      <c r="AY15" s="530"/>
      <c r="AZ15" s="530"/>
      <c r="BA15" s="530"/>
      <c r="BB15" s="530"/>
      <c r="BC15" s="530"/>
      <c r="BD15" s="530"/>
      <c r="BE15" s="530"/>
      <c r="BF15" s="530"/>
      <c r="BG15" s="530"/>
      <c r="BH15" s="530"/>
      <c r="BI15" s="530"/>
      <c r="BJ15" s="530"/>
      <c r="BK15" s="530"/>
      <c r="BL15" s="530"/>
      <c r="BM15" s="530"/>
      <c r="BN15" s="530"/>
      <c r="BO15" s="530"/>
      <c r="BP15" s="530"/>
      <c r="BQ15" s="530"/>
      <c r="BR15" s="530"/>
      <c r="BS15" s="530"/>
      <c r="BT15" s="530"/>
      <c r="BU15" s="530"/>
      <c r="BV15" s="530"/>
      <c r="BW15" s="530"/>
      <c r="BX15" s="530"/>
      <c r="BY15" s="530"/>
      <c r="BZ15" s="530"/>
      <c r="CA15" s="530"/>
      <c r="CB15" s="530"/>
      <c r="CC15" s="530"/>
      <c r="CD15" s="530"/>
      <c r="CE15" s="530"/>
      <c r="CF15" s="530"/>
      <c r="CG15" s="530"/>
      <c r="CH15" s="530"/>
      <c r="CI15" s="530"/>
      <c r="CJ15" s="530"/>
      <c r="CK15" s="530"/>
      <c r="CL15" s="530"/>
      <c r="CM15" s="530"/>
      <c r="CN15" s="530"/>
      <c r="CO15" s="530"/>
      <c r="CP15" s="530"/>
      <c r="CQ15" s="530"/>
      <c r="CR15" s="530"/>
      <c r="CS15" s="530"/>
      <c r="CT15" s="530"/>
      <c r="CU15" s="530"/>
      <c r="CV15" s="530"/>
      <c r="CW15" s="530"/>
      <c r="CX15" s="530"/>
      <c r="CY15" s="530"/>
      <c r="CZ15" s="530"/>
      <c r="DA15" s="530"/>
      <c r="DB15" s="530"/>
      <c r="DC15" s="530"/>
      <c r="DD15" s="530"/>
      <c r="DE15" s="530"/>
      <c r="DF15" s="530"/>
      <c r="DG15" s="530"/>
      <c r="DH15" s="530"/>
      <c r="DI15" s="530"/>
      <c r="DJ15" s="530"/>
      <c r="DK15" s="530"/>
      <c r="DL15" s="530"/>
      <c r="DM15" s="530"/>
      <c r="DN15" s="530"/>
      <c r="DO15" s="530"/>
      <c r="DP15" s="530"/>
      <c r="DQ15" s="530"/>
      <c r="DR15" s="530"/>
      <c r="DS15" s="530"/>
      <c r="DT15" s="530"/>
      <c r="DU15" s="530"/>
      <c r="DV15" s="530"/>
      <c r="DW15" s="530"/>
      <c r="DX15" s="530"/>
      <c r="DY15" s="530"/>
      <c r="DZ15" s="530"/>
      <c r="EA15" s="530"/>
      <c r="EB15" s="530"/>
      <c r="EC15" s="530"/>
      <c r="ED15" s="530"/>
      <c r="EE15" s="530"/>
      <c r="EF15" s="530"/>
      <c r="EG15" s="530"/>
      <c r="EH15" s="530"/>
      <c r="EI15" s="530"/>
      <c r="EJ15" s="530"/>
      <c r="EK15" s="530"/>
      <c r="EL15" s="530"/>
      <c r="EM15" s="530"/>
      <c r="EN15" s="530"/>
      <c r="EO15" s="530"/>
      <c r="EP15" s="530"/>
      <c r="EQ15" s="530"/>
      <c r="ER15" s="530"/>
      <c r="ES15" s="530"/>
      <c r="ET15" s="530"/>
      <c r="EU15" s="530"/>
      <c r="EV15" s="530"/>
      <c r="EW15" s="530"/>
      <c r="EX15" s="530"/>
      <c r="EY15" s="530"/>
      <c r="EZ15" s="530"/>
      <c r="FA15" s="530"/>
      <c r="FB15" s="530"/>
      <c r="FC15" s="530"/>
      <c r="FD15" s="530"/>
      <c r="FE15" s="530"/>
      <c r="FF15" s="530"/>
      <c r="FG15" s="530"/>
      <c r="FH15" s="530"/>
      <c r="FI15" s="530"/>
      <c r="FJ15" s="530"/>
      <c r="FK15" s="530"/>
      <c r="FL15" s="530"/>
      <c r="FM15" s="530"/>
    </row>
    <row r="16" spans="1:169" s="15" customFormat="1" ht="23.1" customHeight="1">
      <c r="A16" s="85" t="s">
        <v>35</v>
      </c>
      <c r="B16" s="528">
        <v>13.177838349960028</v>
      </c>
      <c r="C16" s="528">
        <v>1.2566741623651796</v>
      </c>
      <c r="D16" s="528">
        <v>80.129317033485492</v>
      </c>
      <c r="E16" s="528">
        <v>1.3799086415706356</v>
      </c>
      <c r="F16" s="528">
        <v>0.18406623708297243</v>
      </c>
      <c r="G16" s="528">
        <v>2.1093178887154398</v>
      </c>
      <c r="H16" s="528">
        <v>1.7628776868202518</v>
      </c>
      <c r="I16" s="529">
        <v>713265.48030000005</v>
      </c>
      <c r="J16" s="530"/>
      <c r="K16" s="530"/>
      <c r="L16" s="530"/>
      <c r="M16" s="530"/>
      <c r="N16" s="530"/>
      <c r="O16" s="530"/>
      <c r="P16" s="530"/>
      <c r="Q16" s="530"/>
      <c r="R16" s="530"/>
      <c r="S16" s="531"/>
      <c r="T16" s="531"/>
      <c r="U16" s="531"/>
      <c r="V16" s="531"/>
      <c r="W16" s="531"/>
      <c r="X16" s="531"/>
      <c r="Y16" s="531"/>
      <c r="Z16" s="531"/>
      <c r="AA16" s="531"/>
      <c r="AB16" s="530"/>
      <c r="AC16" s="530"/>
      <c r="AD16" s="530"/>
      <c r="AE16" s="530"/>
      <c r="AF16" s="530"/>
      <c r="AG16" s="530"/>
      <c r="AH16" s="530"/>
      <c r="AI16" s="530"/>
      <c r="AJ16" s="530"/>
      <c r="AK16" s="530"/>
      <c r="AL16" s="530"/>
      <c r="AM16" s="530"/>
      <c r="AN16" s="530"/>
      <c r="AO16" s="530"/>
      <c r="AP16" s="530"/>
      <c r="AQ16" s="530"/>
      <c r="AR16" s="530"/>
      <c r="AS16" s="530"/>
      <c r="AT16" s="530"/>
      <c r="AU16" s="530"/>
      <c r="AV16" s="530"/>
      <c r="AW16" s="530"/>
      <c r="AX16" s="530"/>
      <c r="AY16" s="530"/>
      <c r="AZ16" s="530"/>
      <c r="BA16" s="530"/>
      <c r="BB16" s="530"/>
      <c r="BC16" s="530"/>
      <c r="BD16" s="530"/>
      <c r="BE16" s="530"/>
      <c r="BF16" s="530"/>
      <c r="BG16" s="530"/>
      <c r="BH16" s="530"/>
      <c r="BI16" s="530"/>
      <c r="BJ16" s="530"/>
      <c r="BK16" s="530"/>
      <c r="BL16" s="530"/>
      <c r="BM16" s="530"/>
      <c r="BN16" s="530"/>
      <c r="BO16" s="530"/>
      <c r="BP16" s="530"/>
      <c r="BQ16" s="530"/>
      <c r="BR16" s="530"/>
      <c r="BS16" s="530"/>
      <c r="BT16" s="530"/>
      <c r="BU16" s="530"/>
      <c r="BV16" s="530"/>
      <c r="BW16" s="530"/>
      <c r="BX16" s="530"/>
      <c r="BY16" s="530"/>
      <c r="BZ16" s="530"/>
      <c r="CA16" s="530"/>
      <c r="CB16" s="530"/>
      <c r="CC16" s="530"/>
      <c r="CD16" s="530"/>
      <c r="CE16" s="530"/>
      <c r="CF16" s="530"/>
      <c r="CG16" s="530"/>
      <c r="CH16" s="530"/>
      <c r="CI16" s="530"/>
      <c r="CJ16" s="530"/>
      <c r="CK16" s="530"/>
      <c r="CL16" s="530"/>
      <c r="CM16" s="530"/>
      <c r="CN16" s="530"/>
      <c r="CO16" s="530"/>
      <c r="CP16" s="530"/>
      <c r="CQ16" s="530"/>
      <c r="CR16" s="530"/>
      <c r="CS16" s="530"/>
      <c r="CT16" s="530"/>
      <c r="CU16" s="530"/>
      <c r="CV16" s="530"/>
      <c r="CW16" s="530"/>
      <c r="CX16" s="530"/>
      <c r="CY16" s="530"/>
      <c r="CZ16" s="530"/>
      <c r="DA16" s="530"/>
      <c r="DB16" s="530"/>
      <c r="DC16" s="530"/>
      <c r="DD16" s="530"/>
      <c r="DE16" s="530"/>
      <c r="DF16" s="530"/>
      <c r="DG16" s="530"/>
      <c r="DH16" s="530"/>
      <c r="DI16" s="530"/>
      <c r="DJ16" s="530"/>
      <c r="DK16" s="530"/>
      <c r="DL16" s="530"/>
      <c r="DM16" s="530"/>
      <c r="DN16" s="530"/>
      <c r="DO16" s="530"/>
      <c r="DP16" s="530"/>
      <c r="DQ16" s="530"/>
      <c r="DR16" s="530"/>
      <c r="DS16" s="530"/>
      <c r="DT16" s="530"/>
      <c r="DU16" s="530"/>
      <c r="DV16" s="530"/>
      <c r="DW16" s="530"/>
      <c r="DX16" s="530"/>
      <c r="DY16" s="530"/>
      <c r="DZ16" s="530"/>
      <c r="EA16" s="530"/>
      <c r="EB16" s="530"/>
      <c r="EC16" s="530"/>
      <c r="ED16" s="530"/>
      <c r="EE16" s="530"/>
      <c r="EF16" s="530"/>
      <c r="EG16" s="530"/>
      <c r="EH16" s="530"/>
      <c r="EI16" s="530"/>
      <c r="EJ16" s="530"/>
      <c r="EK16" s="530"/>
      <c r="EL16" s="530"/>
      <c r="EM16" s="530"/>
      <c r="EN16" s="530"/>
      <c r="EO16" s="530"/>
      <c r="EP16" s="530"/>
      <c r="EQ16" s="530"/>
      <c r="ER16" s="530"/>
      <c r="ES16" s="530"/>
      <c r="ET16" s="530"/>
      <c r="EU16" s="530"/>
      <c r="EV16" s="530"/>
      <c r="EW16" s="530"/>
      <c r="EX16" s="530"/>
      <c r="EY16" s="530"/>
      <c r="EZ16" s="530"/>
      <c r="FA16" s="530"/>
      <c r="FB16" s="530"/>
      <c r="FC16" s="530"/>
      <c r="FD16" s="530"/>
      <c r="FE16" s="530"/>
      <c r="FF16" s="530"/>
      <c r="FG16" s="530"/>
      <c r="FH16" s="530"/>
      <c r="FI16" s="530"/>
      <c r="FJ16" s="530"/>
      <c r="FK16" s="530"/>
      <c r="FL16" s="530"/>
      <c r="FM16" s="530"/>
    </row>
    <row r="17" spans="1:169" s="15" customFormat="1" ht="23.1" customHeight="1">
      <c r="A17" s="85" t="s">
        <v>36</v>
      </c>
      <c r="B17" s="528">
        <v>15.081776619840678</v>
      </c>
      <c r="C17" s="528">
        <v>3.1446481499457332E-3</v>
      </c>
      <c r="D17" s="528">
        <v>58.212015727948163</v>
      </c>
      <c r="E17" s="528">
        <v>1.2544841395510355</v>
      </c>
      <c r="F17" s="528">
        <v>5.5623637224820932</v>
      </c>
      <c r="G17" s="528">
        <v>7.0257879489912352</v>
      </c>
      <c r="H17" s="528">
        <v>12.860427193036832</v>
      </c>
      <c r="I17" s="529">
        <v>739351.39613000012</v>
      </c>
      <c r="J17" s="530"/>
      <c r="K17" s="530"/>
      <c r="L17" s="530"/>
      <c r="M17" s="530"/>
      <c r="N17" s="530"/>
      <c r="O17" s="530"/>
      <c r="P17" s="530"/>
      <c r="Q17" s="530"/>
      <c r="R17" s="530"/>
      <c r="S17" s="531"/>
      <c r="T17" s="531"/>
      <c r="U17" s="531"/>
      <c r="V17" s="531"/>
      <c r="W17" s="531"/>
      <c r="X17" s="531"/>
      <c r="Y17" s="531"/>
      <c r="Z17" s="531"/>
      <c r="AA17" s="531"/>
      <c r="AB17" s="530"/>
      <c r="AC17" s="530"/>
      <c r="AD17" s="530"/>
      <c r="AE17" s="530"/>
      <c r="AF17" s="530"/>
      <c r="AG17" s="530"/>
      <c r="AH17" s="530"/>
      <c r="AI17" s="530"/>
      <c r="AJ17" s="530"/>
      <c r="AK17" s="530"/>
      <c r="AL17" s="530"/>
      <c r="AM17" s="530"/>
      <c r="AN17" s="530"/>
      <c r="AO17" s="530"/>
      <c r="AP17" s="530"/>
      <c r="AQ17" s="530"/>
      <c r="AR17" s="530"/>
      <c r="AS17" s="530"/>
      <c r="AT17" s="530"/>
      <c r="AU17" s="530"/>
      <c r="AV17" s="530"/>
      <c r="AW17" s="530"/>
      <c r="AX17" s="530"/>
      <c r="AY17" s="530"/>
      <c r="AZ17" s="530"/>
      <c r="BA17" s="530"/>
      <c r="BB17" s="530"/>
      <c r="BC17" s="530"/>
      <c r="BD17" s="530"/>
      <c r="BE17" s="530"/>
      <c r="BF17" s="530"/>
      <c r="BG17" s="530"/>
      <c r="BH17" s="530"/>
      <c r="BI17" s="530"/>
      <c r="BJ17" s="530"/>
      <c r="BK17" s="530"/>
      <c r="BL17" s="530"/>
      <c r="BM17" s="530"/>
      <c r="BN17" s="530"/>
      <c r="BO17" s="530"/>
      <c r="BP17" s="530"/>
      <c r="BQ17" s="530"/>
      <c r="BR17" s="530"/>
      <c r="BS17" s="530"/>
      <c r="BT17" s="530"/>
      <c r="BU17" s="530"/>
      <c r="BV17" s="530"/>
      <c r="BW17" s="530"/>
      <c r="BX17" s="530"/>
      <c r="BY17" s="530"/>
      <c r="BZ17" s="530"/>
      <c r="CA17" s="530"/>
      <c r="CB17" s="530"/>
      <c r="CC17" s="530"/>
      <c r="CD17" s="530"/>
      <c r="CE17" s="530"/>
      <c r="CF17" s="530"/>
      <c r="CG17" s="530"/>
      <c r="CH17" s="530"/>
      <c r="CI17" s="530"/>
      <c r="CJ17" s="530"/>
      <c r="CK17" s="530"/>
      <c r="CL17" s="530"/>
      <c r="CM17" s="530"/>
      <c r="CN17" s="530"/>
      <c r="CO17" s="530"/>
      <c r="CP17" s="530"/>
      <c r="CQ17" s="530"/>
      <c r="CR17" s="530"/>
      <c r="CS17" s="530"/>
      <c r="CT17" s="530"/>
      <c r="CU17" s="530"/>
      <c r="CV17" s="530"/>
      <c r="CW17" s="530"/>
      <c r="CX17" s="530"/>
      <c r="CY17" s="530"/>
      <c r="CZ17" s="530"/>
      <c r="DA17" s="530"/>
      <c r="DB17" s="530"/>
      <c r="DC17" s="530"/>
      <c r="DD17" s="530"/>
      <c r="DE17" s="530"/>
      <c r="DF17" s="530"/>
      <c r="DG17" s="530"/>
      <c r="DH17" s="530"/>
      <c r="DI17" s="530"/>
      <c r="DJ17" s="530"/>
      <c r="DK17" s="530"/>
      <c r="DL17" s="530"/>
      <c r="DM17" s="530"/>
      <c r="DN17" s="530"/>
      <c r="DO17" s="530"/>
      <c r="DP17" s="530"/>
      <c r="DQ17" s="530"/>
      <c r="DR17" s="530"/>
      <c r="DS17" s="530"/>
      <c r="DT17" s="530"/>
      <c r="DU17" s="530"/>
      <c r="DV17" s="530"/>
      <c r="DW17" s="530"/>
      <c r="DX17" s="530"/>
      <c r="DY17" s="530"/>
      <c r="DZ17" s="530"/>
      <c r="EA17" s="530"/>
      <c r="EB17" s="530"/>
      <c r="EC17" s="530"/>
      <c r="ED17" s="530"/>
      <c r="EE17" s="530"/>
      <c r="EF17" s="530"/>
      <c r="EG17" s="530"/>
      <c r="EH17" s="530"/>
      <c r="EI17" s="530"/>
      <c r="EJ17" s="530"/>
      <c r="EK17" s="530"/>
      <c r="EL17" s="530"/>
      <c r="EM17" s="530"/>
      <c r="EN17" s="530"/>
      <c r="EO17" s="530"/>
      <c r="EP17" s="530"/>
      <c r="EQ17" s="530"/>
      <c r="ER17" s="530"/>
      <c r="ES17" s="530"/>
      <c r="ET17" s="530"/>
      <c r="EU17" s="530"/>
      <c r="EV17" s="530"/>
      <c r="EW17" s="530"/>
      <c r="EX17" s="530"/>
      <c r="EY17" s="530"/>
      <c r="EZ17" s="530"/>
      <c r="FA17" s="530"/>
      <c r="FB17" s="530"/>
      <c r="FC17" s="530"/>
      <c r="FD17" s="530"/>
      <c r="FE17" s="530"/>
      <c r="FF17" s="530"/>
      <c r="FG17" s="530"/>
      <c r="FH17" s="530"/>
      <c r="FI17" s="530"/>
      <c r="FJ17" s="530"/>
      <c r="FK17" s="530"/>
      <c r="FL17" s="530"/>
      <c r="FM17" s="530"/>
    </row>
    <row r="18" spans="1:169" s="15" customFormat="1" ht="36" customHeight="1" thickBot="1">
      <c r="A18" s="90" t="s">
        <v>37</v>
      </c>
      <c r="B18" s="532">
        <v>10.020509292965716</v>
      </c>
      <c r="C18" s="532">
        <v>3.8253595693809768</v>
      </c>
      <c r="D18" s="532">
        <v>77.223597858877397</v>
      </c>
      <c r="E18" s="532">
        <v>2.8652671753480128</v>
      </c>
      <c r="F18" s="532">
        <v>0.26064207612854612</v>
      </c>
      <c r="G18" s="532">
        <v>1.0478775090747496</v>
      </c>
      <c r="H18" s="532">
        <v>4.7567465182245918</v>
      </c>
      <c r="I18" s="533">
        <v>16654136.413720001</v>
      </c>
      <c r="J18" s="530"/>
      <c r="K18" s="530"/>
      <c r="L18" s="530"/>
      <c r="M18" s="530"/>
      <c r="N18" s="530"/>
      <c r="O18" s="530"/>
      <c r="P18" s="530"/>
      <c r="Q18" s="530"/>
      <c r="R18" s="530"/>
      <c r="S18" s="531"/>
      <c r="T18" s="531"/>
      <c r="U18" s="531"/>
      <c r="V18" s="531"/>
      <c r="W18" s="531"/>
      <c r="X18" s="531"/>
      <c r="Y18" s="531"/>
      <c r="Z18" s="531"/>
      <c r="AA18" s="531"/>
      <c r="AB18" s="530"/>
      <c r="AC18" s="530"/>
      <c r="AD18" s="530"/>
      <c r="AE18" s="530"/>
      <c r="AF18" s="530"/>
      <c r="AG18" s="530"/>
      <c r="AH18" s="530"/>
      <c r="AI18" s="530"/>
      <c r="AJ18" s="530"/>
      <c r="AK18" s="530"/>
      <c r="AL18" s="530"/>
      <c r="AM18" s="530"/>
      <c r="AN18" s="530"/>
      <c r="AO18" s="530"/>
      <c r="AP18" s="530"/>
      <c r="AQ18" s="530"/>
      <c r="AR18" s="530"/>
      <c r="AS18" s="530"/>
      <c r="AT18" s="530"/>
      <c r="AU18" s="530"/>
      <c r="AV18" s="530"/>
      <c r="AW18" s="530"/>
      <c r="AX18" s="530"/>
      <c r="AY18" s="530"/>
      <c r="AZ18" s="530"/>
      <c r="BA18" s="530"/>
      <c r="BB18" s="530"/>
      <c r="BC18" s="530"/>
      <c r="BD18" s="530"/>
      <c r="BE18" s="530"/>
      <c r="BF18" s="530"/>
      <c r="BG18" s="530"/>
      <c r="BH18" s="530"/>
      <c r="BI18" s="530"/>
      <c r="BJ18" s="530"/>
      <c r="BK18" s="530"/>
      <c r="BL18" s="530"/>
      <c r="BM18" s="530"/>
      <c r="BN18" s="530"/>
      <c r="BO18" s="530"/>
      <c r="BP18" s="530"/>
      <c r="BQ18" s="530"/>
      <c r="BR18" s="530"/>
      <c r="BS18" s="530"/>
      <c r="BT18" s="530"/>
      <c r="BU18" s="530"/>
      <c r="BV18" s="530"/>
      <c r="BW18" s="530"/>
      <c r="BX18" s="530"/>
      <c r="BY18" s="530"/>
      <c r="BZ18" s="530"/>
      <c r="CA18" s="530"/>
      <c r="CB18" s="530"/>
      <c r="CC18" s="530"/>
      <c r="CD18" s="530"/>
      <c r="CE18" s="530"/>
      <c r="CF18" s="530"/>
      <c r="CG18" s="530"/>
      <c r="CH18" s="530"/>
      <c r="CI18" s="530"/>
      <c r="CJ18" s="530"/>
      <c r="CK18" s="530"/>
      <c r="CL18" s="530"/>
      <c r="CM18" s="530"/>
      <c r="CN18" s="530"/>
      <c r="CO18" s="530"/>
      <c r="CP18" s="530"/>
      <c r="CQ18" s="530"/>
      <c r="CR18" s="530"/>
      <c r="CS18" s="530"/>
      <c r="CT18" s="530"/>
      <c r="CU18" s="530"/>
      <c r="CV18" s="530"/>
      <c r="CW18" s="530"/>
      <c r="CX18" s="530"/>
      <c r="CY18" s="530"/>
      <c r="CZ18" s="530"/>
      <c r="DA18" s="530"/>
      <c r="DB18" s="530"/>
      <c r="DC18" s="530"/>
      <c r="DD18" s="530"/>
      <c r="DE18" s="530"/>
      <c r="DF18" s="530"/>
      <c r="DG18" s="530"/>
      <c r="DH18" s="530"/>
      <c r="DI18" s="530"/>
      <c r="DJ18" s="530"/>
      <c r="DK18" s="530"/>
      <c r="DL18" s="530"/>
      <c r="DM18" s="530"/>
      <c r="DN18" s="530"/>
      <c r="DO18" s="530"/>
      <c r="DP18" s="530"/>
      <c r="DQ18" s="530"/>
      <c r="DR18" s="530"/>
      <c r="DS18" s="530"/>
      <c r="DT18" s="530"/>
      <c r="DU18" s="530"/>
      <c r="DV18" s="530"/>
      <c r="DW18" s="530"/>
      <c r="DX18" s="530"/>
      <c r="DY18" s="530"/>
      <c r="DZ18" s="530"/>
      <c r="EA18" s="530"/>
      <c r="EB18" s="530"/>
      <c r="EC18" s="530"/>
      <c r="ED18" s="530"/>
      <c r="EE18" s="530"/>
      <c r="EF18" s="530"/>
      <c r="EG18" s="530"/>
      <c r="EH18" s="530"/>
      <c r="EI18" s="530"/>
      <c r="EJ18" s="530"/>
      <c r="EK18" s="530"/>
      <c r="EL18" s="530"/>
      <c r="EM18" s="530"/>
      <c r="EN18" s="530"/>
      <c r="EO18" s="530"/>
      <c r="EP18" s="530"/>
      <c r="EQ18" s="530"/>
      <c r="ER18" s="530"/>
      <c r="ES18" s="530"/>
      <c r="ET18" s="530"/>
      <c r="EU18" s="530"/>
      <c r="EV18" s="530"/>
      <c r="EW18" s="530"/>
      <c r="EX18" s="530"/>
      <c r="EY18" s="530"/>
      <c r="EZ18" s="530"/>
      <c r="FA18" s="530"/>
      <c r="FB18" s="530"/>
      <c r="FC18" s="530"/>
      <c r="FD18" s="530"/>
      <c r="FE18" s="530"/>
      <c r="FF18" s="530"/>
      <c r="FG18" s="530"/>
      <c r="FH18" s="530"/>
      <c r="FI18" s="530"/>
      <c r="FJ18" s="530"/>
      <c r="FK18" s="530"/>
      <c r="FL18" s="530"/>
      <c r="FM18" s="530"/>
    </row>
    <row r="19" spans="1:169" s="94" customFormat="1" ht="8.25" customHeight="1">
      <c r="A19" s="85"/>
      <c r="B19" s="534"/>
      <c r="C19" s="534"/>
      <c r="D19" s="534"/>
      <c r="E19" s="534"/>
      <c r="F19" s="534"/>
      <c r="G19" s="534"/>
      <c r="H19" s="534"/>
      <c r="I19" s="534"/>
      <c r="J19" s="535"/>
      <c r="K19" s="535"/>
      <c r="L19" s="535"/>
      <c r="M19" s="535"/>
      <c r="N19" s="535"/>
      <c r="O19" s="535"/>
      <c r="P19" s="535"/>
      <c r="Q19" s="535"/>
      <c r="R19" s="531"/>
      <c r="S19" s="531"/>
      <c r="T19" s="531"/>
      <c r="U19" s="531"/>
      <c r="V19" s="531"/>
      <c r="W19" s="531"/>
      <c r="X19" s="531"/>
      <c r="Y19" s="531"/>
      <c r="Z19" s="531"/>
      <c r="AA19" s="535"/>
      <c r="AB19" s="535"/>
      <c r="AC19" s="535"/>
      <c r="AD19" s="535"/>
      <c r="AE19" s="535"/>
      <c r="AF19" s="535"/>
      <c r="AG19" s="535"/>
      <c r="AH19" s="535"/>
      <c r="AI19" s="535"/>
      <c r="AJ19" s="535"/>
      <c r="AK19" s="535"/>
      <c r="AL19" s="535"/>
      <c r="AM19" s="535"/>
      <c r="AN19" s="535"/>
      <c r="AO19" s="535"/>
      <c r="AP19" s="535"/>
      <c r="AQ19" s="535"/>
      <c r="AR19" s="535"/>
      <c r="AS19" s="535"/>
      <c r="AT19" s="535"/>
      <c r="AU19" s="535"/>
      <c r="AV19" s="535"/>
      <c r="AW19" s="535"/>
      <c r="AX19" s="535"/>
      <c r="AY19" s="535"/>
      <c r="AZ19" s="535"/>
      <c r="BA19" s="535"/>
      <c r="BB19" s="535"/>
      <c r="BC19" s="535"/>
      <c r="BD19" s="535"/>
      <c r="BE19" s="535"/>
      <c r="BF19" s="535"/>
      <c r="BG19" s="535"/>
      <c r="BH19" s="535"/>
      <c r="BI19" s="535"/>
      <c r="BJ19" s="535"/>
      <c r="BK19" s="535"/>
      <c r="BL19" s="535"/>
      <c r="BM19" s="535"/>
      <c r="BN19" s="535"/>
      <c r="BO19" s="535"/>
      <c r="BP19" s="535"/>
      <c r="BQ19" s="535"/>
      <c r="BR19" s="535"/>
      <c r="BS19" s="535"/>
      <c r="BT19" s="535"/>
      <c r="BU19" s="535"/>
      <c r="BV19" s="535"/>
      <c r="BW19" s="535"/>
      <c r="BX19" s="535"/>
      <c r="BY19" s="535"/>
      <c r="BZ19" s="535"/>
      <c r="CA19" s="535"/>
      <c r="CB19" s="535"/>
      <c r="CC19" s="535"/>
      <c r="CD19" s="535"/>
      <c r="CE19" s="535"/>
      <c r="CF19" s="535"/>
      <c r="CG19" s="535"/>
      <c r="CH19" s="535"/>
      <c r="CI19" s="535"/>
      <c r="CJ19" s="535"/>
      <c r="CK19" s="535"/>
      <c r="CL19" s="535"/>
      <c r="CM19" s="535"/>
      <c r="CN19" s="535"/>
      <c r="CO19" s="535"/>
      <c r="CP19" s="535"/>
      <c r="CQ19" s="535"/>
      <c r="CR19" s="535"/>
      <c r="CS19" s="535"/>
      <c r="CT19" s="535"/>
      <c r="CU19" s="535"/>
      <c r="CV19" s="535"/>
      <c r="CW19" s="535"/>
      <c r="CX19" s="535"/>
      <c r="CY19" s="535"/>
      <c r="CZ19" s="535"/>
      <c r="DA19" s="535"/>
      <c r="DB19" s="535"/>
      <c r="DC19" s="535"/>
      <c r="DD19" s="535"/>
      <c r="DE19" s="535"/>
      <c r="DF19" s="535"/>
      <c r="DG19" s="535"/>
      <c r="DH19" s="535"/>
      <c r="DI19" s="535"/>
      <c r="DJ19" s="535"/>
      <c r="DK19" s="535"/>
      <c r="DL19" s="535"/>
      <c r="DM19" s="535"/>
      <c r="DN19" s="535"/>
      <c r="DO19" s="535"/>
      <c r="DP19" s="535"/>
      <c r="DQ19" s="535"/>
      <c r="DR19" s="535"/>
      <c r="DS19" s="535"/>
      <c r="DT19" s="535"/>
      <c r="DU19" s="535"/>
      <c r="DV19" s="535"/>
      <c r="DW19" s="535"/>
      <c r="DX19" s="535"/>
      <c r="DY19" s="535"/>
      <c r="DZ19" s="535"/>
      <c r="EA19" s="535"/>
      <c r="EB19" s="535"/>
      <c r="EC19" s="535"/>
      <c r="ED19" s="535"/>
      <c r="EE19" s="535"/>
      <c r="EF19" s="535"/>
      <c r="EG19" s="535"/>
      <c r="EH19" s="535"/>
      <c r="EI19" s="535"/>
      <c r="EJ19" s="535"/>
      <c r="EK19" s="535"/>
      <c r="EL19" s="535"/>
      <c r="EM19" s="535"/>
      <c r="EN19" s="535"/>
      <c r="EO19" s="535"/>
      <c r="EP19" s="535"/>
      <c r="EQ19" s="535"/>
      <c r="ER19" s="535"/>
      <c r="ES19" s="535"/>
      <c r="ET19" s="535"/>
      <c r="EU19" s="535"/>
      <c r="EV19" s="535"/>
      <c r="EW19" s="535"/>
      <c r="EX19" s="535"/>
      <c r="EY19" s="535"/>
      <c r="EZ19" s="535"/>
      <c r="FA19" s="535"/>
      <c r="FB19" s="535"/>
      <c r="FC19" s="535"/>
      <c r="FD19" s="535"/>
      <c r="FE19" s="535"/>
      <c r="FF19" s="535"/>
      <c r="FG19" s="535"/>
      <c r="FH19" s="535"/>
      <c r="FI19" s="535"/>
      <c r="FJ19" s="535"/>
      <c r="FK19" s="535"/>
      <c r="FL19" s="535"/>
    </row>
    <row r="20" spans="1:169" s="540" customFormat="1" ht="12" customHeight="1">
      <c r="A20" s="26" t="s">
        <v>582</v>
      </c>
      <c r="B20" s="536"/>
      <c r="C20" s="536"/>
      <c r="D20" s="536"/>
      <c r="E20" s="536"/>
      <c r="F20" s="536"/>
      <c r="G20" s="536"/>
      <c r="H20" s="537"/>
      <c r="I20" s="530"/>
      <c r="J20" s="538"/>
      <c r="K20" s="538"/>
      <c r="L20" s="538"/>
      <c r="M20" s="538"/>
      <c r="N20" s="538"/>
      <c r="O20" s="538"/>
      <c r="P20" s="538"/>
      <c r="Q20" s="538"/>
      <c r="R20" s="539"/>
      <c r="S20" s="539"/>
      <c r="T20" s="539"/>
      <c r="U20" s="539"/>
      <c r="V20" s="539"/>
      <c r="W20" s="539"/>
      <c r="X20" s="539"/>
      <c r="Y20" s="539"/>
      <c r="Z20" s="539"/>
      <c r="AA20" s="538"/>
      <c r="AB20" s="538"/>
      <c r="AC20" s="538"/>
      <c r="AD20" s="538"/>
      <c r="AE20" s="538"/>
      <c r="AF20" s="538"/>
      <c r="AG20" s="538"/>
      <c r="AH20" s="538"/>
      <c r="AI20" s="538"/>
      <c r="AJ20" s="538"/>
      <c r="AK20" s="538"/>
      <c r="AL20" s="538"/>
      <c r="AM20" s="538"/>
      <c r="AN20" s="538"/>
      <c r="AO20" s="538"/>
      <c r="AP20" s="538"/>
      <c r="AQ20" s="538"/>
      <c r="AR20" s="538"/>
      <c r="AS20" s="538"/>
      <c r="AT20" s="538"/>
      <c r="AU20" s="538"/>
      <c r="AV20" s="538"/>
      <c r="AW20" s="538"/>
      <c r="AX20" s="538"/>
      <c r="AY20" s="538"/>
      <c r="AZ20" s="538"/>
      <c r="BA20" s="538"/>
      <c r="BB20" s="538"/>
      <c r="BC20" s="538"/>
      <c r="BD20" s="538"/>
      <c r="BE20" s="538"/>
      <c r="BF20" s="538"/>
      <c r="BG20" s="538"/>
      <c r="BH20" s="538"/>
      <c r="BI20" s="538"/>
      <c r="BJ20" s="538"/>
      <c r="BK20" s="538"/>
      <c r="BL20" s="538"/>
      <c r="BM20" s="538"/>
      <c r="BN20" s="538"/>
      <c r="BO20" s="538"/>
      <c r="BP20" s="538"/>
      <c r="BQ20" s="538"/>
      <c r="BR20" s="538"/>
      <c r="BS20" s="538"/>
      <c r="BT20" s="538"/>
      <c r="BU20" s="538"/>
      <c r="BV20" s="538"/>
      <c r="BW20" s="538"/>
      <c r="BX20" s="538"/>
      <c r="BY20" s="538"/>
      <c r="BZ20" s="538"/>
      <c r="CA20" s="538"/>
      <c r="CB20" s="538"/>
      <c r="CC20" s="538"/>
      <c r="CD20" s="538"/>
      <c r="CE20" s="538"/>
      <c r="CF20" s="538"/>
      <c r="CG20" s="538"/>
      <c r="CH20" s="538"/>
      <c r="CI20" s="538"/>
      <c r="CJ20" s="538"/>
      <c r="CK20" s="538"/>
      <c r="CL20" s="538"/>
      <c r="CM20" s="538"/>
      <c r="CN20" s="538"/>
      <c r="CO20" s="538"/>
      <c r="CP20" s="538"/>
      <c r="CQ20" s="538"/>
      <c r="CR20" s="538"/>
      <c r="CS20" s="538"/>
      <c r="CT20" s="538"/>
      <c r="CU20" s="538"/>
      <c r="CV20" s="538"/>
      <c r="CW20" s="538"/>
      <c r="CX20" s="538"/>
      <c r="CY20" s="538"/>
      <c r="CZ20" s="538"/>
      <c r="DA20" s="538"/>
      <c r="DB20" s="538"/>
      <c r="DC20" s="538"/>
      <c r="DD20" s="538"/>
      <c r="DE20" s="538"/>
      <c r="DF20" s="538"/>
      <c r="DG20" s="538"/>
      <c r="DH20" s="538"/>
      <c r="DI20" s="538"/>
      <c r="DJ20" s="538"/>
      <c r="DK20" s="538"/>
      <c r="DL20" s="538"/>
      <c r="DM20" s="538"/>
      <c r="DN20" s="538"/>
      <c r="DO20" s="538"/>
      <c r="DP20" s="538"/>
      <c r="DQ20" s="538"/>
      <c r="DR20" s="538"/>
      <c r="DS20" s="538"/>
      <c r="DT20" s="538"/>
      <c r="DU20" s="538"/>
      <c r="DV20" s="538"/>
      <c r="DW20" s="538"/>
      <c r="DX20" s="538"/>
      <c r="DY20" s="538"/>
      <c r="DZ20" s="538"/>
      <c r="EA20" s="538"/>
      <c r="EB20" s="538"/>
      <c r="EC20" s="538"/>
      <c r="ED20" s="538"/>
      <c r="EE20" s="538"/>
      <c r="EF20" s="538"/>
      <c r="EG20" s="538"/>
      <c r="EH20" s="538"/>
      <c r="EI20" s="538"/>
      <c r="EJ20" s="538"/>
      <c r="EK20" s="538"/>
      <c r="EL20" s="538"/>
      <c r="EM20" s="538"/>
      <c r="EN20" s="538"/>
      <c r="EO20" s="538"/>
      <c r="EP20" s="538"/>
      <c r="EQ20" s="538"/>
      <c r="ER20" s="538"/>
      <c r="ES20" s="538"/>
      <c r="ET20" s="538"/>
      <c r="EU20" s="538"/>
      <c r="EV20" s="538"/>
      <c r="EW20" s="538"/>
      <c r="EX20" s="538"/>
      <c r="EY20" s="538"/>
      <c r="EZ20" s="538"/>
      <c r="FA20" s="538"/>
      <c r="FB20" s="538"/>
      <c r="FC20" s="538"/>
      <c r="FD20" s="538"/>
      <c r="FE20" s="538"/>
      <c r="FF20" s="538"/>
      <c r="FG20" s="538"/>
      <c r="FH20" s="538"/>
      <c r="FI20" s="538"/>
      <c r="FJ20" s="538"/>
      <c r="FK20" s="538"/>
      <c r="FL20" s="538"/>
    </row>
    <row r="21" spans="1:169" s="540" customFormat="1" ht="12" customHeight="1">
      <c r="A21" s="26" t="s">
        <v>583</v>
      </c>
      <c r="B21" s="15"/>
      <c r="C21" s="15"/>
      <c r="D21" s="15"/>
      <c r="E21" s="15"/>
      <c r="F21" s="15"/>
      <c r="G21" s="15"/>
      <c r="H21" s="15"/>
      <c r="I21" s="15"/>
      <c r="J21" s="538"/>
      <c r="K21" s="538"/>
      <c r="L21" s="538"/>
      <c r="M21" s="538"/>
      <c r="N21" s="538"/>
      <c r="O21" s="538"/>
      <c r="P21" s="538"/>
      <c r="Q21" s="538"/>
      <c r="R21" s="539"/>
      <c r="S21" s="539"/>
      <c r="T21" s="539"/>
      <c r="U21" s="539"/>
      <c r="V21" s="539"/>
      <c r="W21" s="539"/>
      <c r="X21" s="539"/>
      <c r="Y21" s="539"/>
      <c r="Z21" s="539"/>
      <c r="AA21" s="538"/>
      <c r="AB21" s="538"/>
      <c r="AC21" s="538"/>
      <c r="AD21" s="538"/>
      <c r="AE21" s="538"/>
      <c r="AF21" s="538"/>
      <c r="AG21" s="538"/>
      <c r="AH21" s="538"/>
      <c r="AI21" s="538"/>
      <c r="AJ21" s="538"/>
      <c r="AK21" s="538"/>
      <c r="AL21" s="538"/>
      <c r="AM21" s="538"/>
      <c r="AN21" s="538"/>
      <c r="AO21" s="538"/>
      <c r="AP21" s="538"/>
      <c r="AQ21" s="538"/>
      <c r="AR21" s="538"/>
      <c r="AS21" s="538"/>
      <c r="AT21" s="538"/>
      <c r="AU21" s="538"/>
      <c r="AV21" s="538"/>
      <c r="AW21" s="538"/>
      <c r="AX21" s="538"/>
      <c r="AY21" s="538"/>
      <c r="AZ21" s="538"/>
      <c r="BA21" s="538"/>
      <c r="BB21" s="538"/>
      <c r="BC21" s="538"/>
      <c r="BD21" s="538"/>
      <c r="BE21" s="538"/>
      <c r="BF21" s="538"/>
      <c r="BG21" s="538"/>
      <c r="BH21" s="538"/>
      <c r="BI21" s="538"/>
      <c r="BJ21" s="538"/>
      <c r="BK21" s="538"/>
      <c r="BL21" s="538"/>
      <c r="BM21" s="538"/>
      <c r="BN21" s="538"/>
      <c r="BO21" s="538"/>
      <c r="BP21" s="538"/>
      <c r="BQ21" s="538"/>
      <c r="BR21" s="538"/>
      <c r="BS21" s="538"/>
      <c r="BT21" s="538"/>
      <c r="BU21" s="538"/>
      <c r="BV21" s="538"/>
      <c r="BW21" s="538"/>
      <c r="BX21" s="538"/>
      <c r="BY21" s="538"/>
      <c r="BZ21" s="538"/>
      <c r="CA21" s="538"/>
      <c r="CB21" s="538"/>
      <c r="CC21" s="538"/>
      <c r="CD21" s="538"/>
      <c r="CE21" s="538"/>
      <c r="CF21" s="538"/>
      <c r="CG21" s="538"/>
      <c r="CH21" s="538"/>
      <c r="CI21" s="538"/>
      <c r="CJ21" s="538"/>
      <c r="CK21" s="538"/>
      <c r="CL21" s="538"/>
      <c r="CM21" s="538"/>
      <c r="CN21" s="538"/>
      <c r="CO21" s="538"/>
      <c r="CP21" s="538"/>
      <c r="CQ21" s="538"/>
      <c r="CR21" s="538"/>
      <c r="CS21" s="538"/>
      <c r="CT21" s="538"/>
      <c r="CU21" s="538"/>
      <c r="CV21" s="538"/>
      <c r="CW21" s="538"/>
      <c r="CX21" s="538"/>
      <c r="CY21" s="538"/>
      <c r="CZ21" s="538"/>
      <c r="DA21" s="538"/>
      <c r="DB21" s="538"/>
      <c r="DC21" s="538"/>
      <c r="DD21" s="538"/>
      <c r="DE21" s="538"/>
      <c r="DF21" s="538"/>
      <c r="DG21" s="538"/>
      <c r="DH21" s="538"/>
      <c r="DI21" s="538"/>
      <c r="DJ21" s="538"/>
      <c r="DK21" s="538"/>
      <c r="DL21" s="538"/>
      <c r="DM21" s="538"/>
      <c r="DN21" s="538"/>
      <c r="DO21" s="538"/>
      <c r="DP21" s="538"/>
      <c r="DQ21" s="538"/>
      <c r="DR21" s="538"/>
      <c r="DS21" s="538"/>
      <c r="DT21" s="538"/>
      <c r="DU21" s="538"/>
      <c r="DV21" s="538"/>
      <c r="DW21" s="538"/>
      <c r="DX21" s="538"/>
      <c r="DY21" s="538"/>
      <c r="DZ21" s="538"/>
      <c r="EA21" s="538"/>
      <c r="EB21" s="538"/>
      <c r="EC21" s="538"/>
      <c r="ED21" s="538"/>
      <c r="EE21" s="538"/>
      <c r="EF21" s="538"/>
      <c r="EG21" s="538"/>
      <c r="EH21" s="538"/>
      <c r="EI21" s="538"/>
      <c r="EJ21" s="538"/>
      <c r="EK21" s="538"/>
      <c r="EL21" s="538"/>
      <c r="EM21" s="538"/>
      <c r="EN21" s="538"/>
      <c r="EO21" s="538"/>
      <c r="EP21" s="538"/>
      <c r="EQ21" s="538"/>
      <c r="ER21" s="538"/>
      <c r="ES21" s="538"/>
      <c r="ET21" s="538"/>
      <c r="EU21" s="538"/>
      <c r="EV21" s="538"/>
      <c r="EW21" s="538"/>
      <c r="EX21" s="538"/>
      <c r="EY21" s="538"/>
      <c r="EZ21" s="538"/>
      <c r="FA21" s="538"/>
      <c r="FB21" s="538"/>
      <c r="FC21" s="538"/>
      <c r="FD21" s="538"/>
      <c r="FE21" s="538"/>
      <c r="FF21" s="538"/>
      <c r="FG21" s="538"/>
      <c r="FH21" s="538"/>
      <c r="FI21" s="538"/>
      <c r="FJ21" s="538"/>
      <c r="FK21" s="538"/>
      <c r="FL21" s="538"/>
    </row>
    <row r="22" spans="1:169" s="94" customFormat="1" ht="13.8">
      <c r="A22" s="26" t="s">
        <v>584</v>
      </c>
      <c r="B22" s="530"/>
      <c r="C22" s="530"/>
      <c r="D22" s="530"/>
      <c r="E22" s="530"/>
      <c r="F22" s="530"/>
      <c r="G22" s="530"/>
      <c r="H22" s="530"/>
      <c r="I22" s="530"/>
      <c r="J22" s="535"/>
      <c r="K22" s="535"/>
      <c r="L22" s="535"/>
      <c r="M22" s="535"/>
      <c r="N22" s="535"/>
      <c r="O22" s="535"/>
      <c r="P22" s="535"/>
      <c r="Q22" s="535"/>
      <c r="R22" s="535"/>
      <c r="S22" s="535"/>
      <c r="T22" s="535"/>
      <c r="U22" s="535"/>
      <c r="V22" s="535"/>
      <c r="W22" s="535"/>
      <c r="X22" s="535"/>
      <c r="Y22" s="535"/>
      <c r="Z22" s="535"/>
      <c r="AA22" s="535"/>
      <c r="AB22" s="535"/>
      <c r="AC22" s="535"/>
      <c r="AD22" s="535"/>
      <c r="AE22" s="535"/>
      <c r="AF22" s="535"/>
      <c r="AG22" s="535"/>
      <c r="AH22" s="535"/>
      <c r="AI22" s="535"/>
      <c r="AJ22" s="535"/>
      <c r="AK22" s="535"/>
      <c r="AL22" s="535"/>
      <c r="AM22" s="535"/>
      <c r="AN22" s="535"/>
      <c r="AO22" s="535"/>
      <c r="AP22" s="535"/>
      <c r="AQ22" s="535"/>
      <c r="AR22" s="535"/>
      <c r="AS22" s="535"/>
      <c r="AT22" s="535"/>
      <c r="AU22" s="535"/>
      <c r="AV22" s="535"/>
      <c r="AW22" s="535"/>
      <c r="AX22" s="535"/>
      <c r="AY22" s="535"/>
      <c r="AZ22" s="535"/>
      <c r="BA22" s="535"/>
      <c r="BB22" s="535"/>
      <c r="BC22" s="535"/>
      <c r="BD22" s="535"/>
      <c r="BE22" s="535"/>
      <c r="BF22" s="535"/>
      <c r="BG22" s="535"/>
      <c r="BH22" s="535"/>
      <c r="BI22" s="535"/>
      <c r="BJ22" s="535"/>
      <c r="BK22" s="535"/>
      <c r="BL22" s="535"/>
      <c r="BM22" s="535"/>
      <c r="BN22" s="535"/>
      <c r="BO22" s="535"/>
      <c r="BP22" s="535"/>
      <c r="BQ22" s="535"/>
      <c r="BR22" s="535"/>
      <c r="BS22" s="535"/>
      <c r="BT22" s="535"/>
      <c r="BU22" s="535"/>
      <c r="BV22" s="535"/>
      <c r="BW22" s="535"/>
      <c r="BX22" s="535"/>
      <c r="BY22" s="535"/>
      <c r="BZ22" s="535"/>
      <c r="CA22" s="535"/>
      <c r="CB22" s="535"/>
      <c r="CC22" s="535"/>
      <c r="CD22" s="535"/>
      <c r="CE22" s="535"/>
      <c r="CF22" s="535"/>
      <c r="CG22" s="535"/>
      <c r="CH22" s="535"/>
      <c r="CI22" s="535"/>
      <c r="CJ22" s="535"/>
      <c r="CK22" s="535"/>
      <c r="CL22" s="535"/>
      <c r="CM22" s="535"/>
      <c r="CN22" s="535"/>
      <c r="CO22" s="535"/>
      <c r="CP22" s="535"/>
      <c r="CQ22" s="535"/>
      <c r="CR22" s="535"/>
      <c r="CS22" s="535"/>
      <c r="CT22" s="535"/>
      <c r="CU22" s="535"/>
      <c r="CV22" s="535"/>
      <c r="CW22" s="535"/>
      <c r="CX22" s="535"/>
      <c r="CY22" s="535"/>
      <c r="CZ22" s="535"/>
      <c r="DA22" s="535"/>
      <c r="DB22" s="535"/>
      <c r="DC22" s="535"/>
      <c r="DD22" s="535"/>
      <c r="DE22" s="535"/>
      <c r="DF22" s="535"/>
      <c r="DG22" s="535"/>
      <c r="DH22" s="535"/>
      <c r="DI22" s="535"/>
      <c r="DJ22" s="535"/>
      <c r="DK22" s="535"/>
      <c r="DL22" s="535"/>
      <c r="DM22" s="535"/>
      <c r="DN22" s="535"/>
      <c r="DO22" s="535"/>
      <c r="DP22" s="535"/>
      <c r="DQ22" s="535"/>
      <c r="DR22" s="535"/>
      <c r="DS22" s="535"/>
      <c r="DT22" s="535"/>
      <c r="DU22" s="535"/>
      <c r="DV22" s="535"/>
      <c r="DW22" s="535"/>
      <c r="DX22" s="535"/>
      <c r="DY22" s="535"/>
      <c r="DZ22" s="535"/>
      <c r="EA22" s="535"/>
      <c r="EB22" s="535"/>
      <c r="EC22" s="535"/>
      <c r="ED22" s="535"/>
      <c r="EE22" s="535"/>
      <c r="EF22" s="535"/>
      <c r="EG22" s="535"/>
      <c r="EH22" s="535"/>
      <c r="EI22" s="535"/>
      <c r="EJ22" s="535"/>
      <c r="EK22" s="535"/>
      <c r="EL22" s="535"/>
      <c r="EM22" s="535"/>
      <c r="EN22" s="535"/>
      <c r="EO22" s="535"/>
      <c r="EP22" s="535"/>
      <c r="EQ22" s="535"/>
      <c r="ER22" s="535"/>
      <c r="ES22" s="535"/>
      <c r="ET22" s="535"/>
      <c r="EU22" s="535"/>
      <c r="EV22" s="535"/>
      <c r="EW22" s="535"/>
      <c r="EX22" s="535"/>
      <c r="EY22" s="535"/>
      <c r="EZ22" s="535"/>
      <c r="FA22" s="535"/>
      <c r="FB22" s="535"/>
      <c r="FC22" s="535"/>
      <c r="FD22" s="535"/>
      <c r="FE22" s="535"/>
      <c r="FF22" s="535"/>
      <c r="FG22" s="535"/>
      <c r="FH22" s="535"/>
      <c r="FI22" s="535"/>
      <c r="FJ22" s="535"/>
      <c r="FK22" s="535"/>
      <c r="FL22" s="535"/>
    </row>
    <row r="23" spans="1:169" s="94" customFormat="1" ht="13.8">
      <c r="A23" s="238" t="s">
        <v>69</v>
      </c>
      <c r="B23" s="530"/>
      <c r="C23" s="530"/>
      <c r="D23" s="530"/>
      <c r="E23" s="530"/>
      <c r="F23" s="530"/>
      <c r="G23" s="530"/>
      <c r="H23" s="530"/>
      <c r="I23" s="15"/>
    </row>
    <row r="24" spans="1:169" s="94" customFormat="1" ht="13.8">
      <c r="B24" s="535"/>
      <c r="C24" s="535"/>
      <c r="D24" s="535"/>
      <c r="E24" s="535"/>
      <c r="F24" s="535"/>
      <c r="G24" s="535"/>
      <c r="H24" s="535"/>
    </row>
    <row r="25" spans="1:169" s="94" customFormat="1" ht="13.8">
      <c r="B25" s="535"/>
      <c r="C25" s="535"/>
      <c r="D25" s="535"/>
      <c r="E25" s="535"/>
      <c r="F25" s="535"/>
      <c r="G25" s="535"/>
      <c r="H25" s="535"/>
    </row>
    <row r="26" spans="1:169" s="94" customFormat="1" ht="13.8">
      <c r="B26" s="535"/>
      <c r="C26" s="535"/>
      <c r="D26" s="535"/>
      <c r="E26" s="535"/>
      <c r="F26" s="535"/>
      <c r="G26" s="535"/>
      <c r="H26" s="535"/>
    </row>
    <row r="27" spans="1:169" s="94" customFormat="1" ht="13.8">
      <c r="B27" s="535"/>
      <c r="C27" s="535"/>
      <c r="D27" s="535"/>
      <c r="E27" s="535"/>
      <c r="F27" s="535"/>
      <c r="G27" s="535"/>
      <c r="H27" s="535"/>
    </row>
    <row r="28" spans="1:169" s="94" customFormat="1" ht="13.8">
      <c r="B28" s="535"/>
      <c r="C28" s="535"/>
      <c r="D28" s="535"/>
      <c r="E28" s="535"/>
      <c r="F28" s="535"/>
      <c r="G28" s="535"/>
      <c r="H28" s="535"/>
    </row>
    <row r="29" spans="1:169">
      <c r="B29" s="541"/>
      <c r="C29" s="541"/>
      <c r="D29" s="541"/>
      <c r="E29" s="541"/>
      <c r="F29" s="541"/>
      <c r="G29" s="541"/>
      <c r="H29" s="541"/>
    </row>
    <row r="30" spans="1:169">
      <c r="B30" s="541"/>
      <c r="C30" s="541"/>
      <c r="D30" s="541"/>
      <c r="E30" s="541"/>
      <c r="F30" s="541"/>
      <c r="G30" s="541"/>
      <c r="H30" s="541"/>
    </row>
    <row r="31" spans="1:169">
      <c r="B31" s="541"/>
      <c r="C31" s="541"/>
      <c r="D31" s="541"/>
      <c r="E31" s="541"/>
      <c r="F31" s="541"/>
      <c r="G31" s="541"/>
      <c r="H31" s="541"/>
    </row>
    <row r="33" s="7" customFormat="1"/>
    <row r="34" s="7" customFormat="1"/>
    <row r="35" s="7" customFormat="1"/>
    <row r="36" s="7" customFormat="1"/>
    <row r="37" s="7" customFormat="1"/>
    <row r="38" s="7" customFormat="1"/>
    <row r="39" s="7" customFormat="1"/>
    <row r="40" s="7" customFormat="1"/>
    <row r="41" s="7" customFormat="1"/>
    <row r="42" s="7" customFormat="1"/>
    <row r="43" s="7" customFormat="1"/>
    <row r="44" s="7" customFormat="1"/>
    <row r="45" s="7" customFormat="1"/>
    <row r="46" s="7" customFormat="1"/>
    <row r="47" s="7" customFormat="1"/>
    <row r="48" s="7" customFormat="1"/>
    <row r="49" s="7" customFormat="1"/>
    <row r="50" s="7" customFormat="1"/>
    <row r="51" s="7" customFormat="1"/>
    <row r="52" s="7" customFormat="1"/>
    <row r="53" s="7" customFormat="1"/>
    <row r="54" s="7" customFormat="1"/>
    <row r="55" s="7" customFormat="1"/>
    <row r="56" s="7" customFormat="1"/>
    <row r="57" s="7" customFormat="1"/>
    <row r="58" s="7" customFormat="1"/>
    <row r="59" s="7" customFormat="1"/>
    <row r="60" s="7" customFormat="1"/>
    <row r="61" s="7" customFormat="1"/>
    <row r="62" s="7" customFormat="1"/>
    <row r="63" s="7" customFormat="1"/>
    <row r="64" s="7" customFormat="1"/>
    <row r="65" s="7" customFormat="1"/>
    <row r="66" s="7" customFormat="1"/>
    <row r="67" s="7" customFormat="1"/>
    <row r="68" s="7" customFormat="1"/>
    <row r="69" s="7" customFormat="1"/>
    <row r="70" s="7" customFormat="1"/>
    <row r="71" s="7" customFormat="1"/>
    <row r="72" s="7" customFormat="1"/>
    <row r="73" s="7" customFormat="1"/>
    <row r="74" s="7" customFormat="1"/>
    <row r="75" s="7" customFormat="1"/>
    <row r="76" s="7" customFormat="1"/>
    <row r="77" s="7" customFormat="1"/>
    <row r="78" s="7" customFormat="1"/>
    <row r="79" s="7" customFormat="1"/>
    <row r="80" s="7" customFormat="1"/>
    <row r="81" s="7" customFormat="1"/>
  </sheetData>
  <mergeCells count="12">
    <mergeCell ref="H6:H7"/>
    <mergeCell ref="I6:I7"/>
    <mergeCell ref="A2:I2"/>
    <mergeCell ref="A3:I3"/>
    <mergeCell ref="A4:I4"/>
    <mergeCell ref="A6:A7"/>
    <mergeCell ref="B6:B7"/>
    <mergeCell ref="C6:C7"/>
    <mergeCell ref="D6:D7"/>
    <mergeCell ref="E6:E7"/>
    <mergeCell ref="F6:F7"/>
    <mergeCell ref="G6:G7"/>
  </mergeCells>
  <hyperlinks>
    <hyperlink ref="A1" location="Índice!A1" display="Volver al Índice" xr:uid="{E6C11C77-C147-40F2-BBA6-155FB5AC02AF}"/>
  </hyperlinks>
  <printOptions horizontalCentered="1" verticalCentered="1"/>
  <pageMargins left="1.1811023622047245" right="1.1811023622047245" top="0.98425196850393704" bottom="0.98425196850393704" header="0.59055118110236227" footer="0.59055118110236227"/>
  <pageSetup paperSize="9" scale="7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F1CC4-B73A-45BD-91EC-1D2415617154}">
  <dimension ref="A1:IR77"/>
  <sheetViews>
    <sheetView showGridLines="0" workbookViewId="0"/>
  </sheetViews>
  <sheetFormatPr baseColWidth="10" defaultColWidth="10.109375" defaultRowHeight="13.2"/>
  <cols>
    <col min="1" max="1" width="28.88671875" style="576" customWidth="1"/>
    <col min="2" max="2" width="9.44140625" style="7" bestFit="1" customWidth="1"/>
    <col min="3" max="4" width="9" style="7" bestFit="1" customWidth="1"/>
    <col min="5" max="10" width="7.5546875" style="7" customWidth="1"/>
    <col min="11" max="11" width="9.88671875" style="7" bestFit="1" customWidth="1"/>
    <col min="12" max="16384" width="10.109375" style="7"/>
  </cols>
  <sheetData>
    <row r="1" spans="1:252" ht="18.75" customHeight="1">
      <c r="A1" s="1203" t="s">
        <v>1065</v>
      </c>
    </row>
    <row r="2" spans="1:252" ht="49.5" customHeight="1">
      <c r="A2" s="577" t="s">
        <v>619</v>
      </c>
      <c r="B2" s="577"/>
      <c r="C2" s="577"/>
      <c r="D2" s="577"/>
      <c r="E2" s="577"/>
      <c r="F2" s="577"/>
      <c r="G2" s="577"/>
      <c r="H2" s="577"/>
      <c r="I2" s="577"/>
      <c r="J2" s="577"/>
      <c r="K2" s="577"/>
    </row>
    <row r="3" spans="1:252" ht="15.75" customHeight="1">
      <c r="A3" s="578">
        <v>45169</v>
      </c>
      <c r="B3" s="578"/>
      <c r="C3" s="578"/>
      <c r="D3" s="578"/>
      <c r="E3" s="578"/>
      <c r="F3" s="578"/>
      <c r="G3" s="578"/>
      <c r="H3" s="578"/>
      <c r="I3" s="578"/>
      <c r="J3" s="578"/>
      <c r="K3" s="578"/>
    </row>
    <row r="4" spans="1:252" ht="18" customHeight="1">
      <c r="A4" s="519" t="s">
        <v>63</v>
      </c>
      <c r="B4" s="519"/>
      <c r="C4" s="519"/>
      <c r="D4" s="519"/>
      <c r="E4" s="519"/>
      <c r="F4" s="519"/>
      <c r="G4" s="519"/>
      <c r="H4" s="519"/>
      <c r="I4" s="519"/>
      <c r="J4" s="519"/>
      <c r="K4" s="519"/>
    </row>
    <row r="5" spans="1:252" s="581" customFormat="1" ht="15.75" customHeight="1" thickBot="1">
      <c r="A5" s="579"/>
      <c r="B5" s="580"/>
      <c r="C5" s="580"/>
      <c r="D5" s="580"/>
      <c r="E5" s="580"/>
      <c r="F5" s="580"/>
      <c r="G5" s="580"/>
      <c r="H5" s="580"/>
      <c r="I5" s="580"/>
      <c r="J5" s="580"/>
      <c r="K5" s="580"/>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row>
    <row r="6" spans="1:252" ht="101.25" customHeight="1">
      <c r="A6" s="181" t="s">
        <v>620</v>
      </c>
      <c r="B6" s="582" t="s">
        <v>28</v>
      </c>
      <c r="C6" s="583" t="s">
        <v>29</v>
      </c>
      <c r="D6" s="583" t="s">
        <v>30</v>
      </c>
      <c r="E6" s="583" t="s">
        <v>31</v>
      </c>
      <c r="F6" s="583" t="s">
        <v>32</v>
      </c>
      <c r="G6" s="583" t="s">
        <v>33</v>
      </c>
      <c r="H6" s="583" t="s">
        <v>34</v>
      </c>
      <c r="I6" s="583" t="s">
        <v>35</v>
      </c>
      <c r="J6" s="583" t="s">
        <v>36</v>
      </c>
      <c r="K6" s="584" t="s">
        <v>621</v>
      </c>
      <c r="L6" s="94"/>
    </row>
    <row r="7" spans="1:252">
      <c r="A7" s="585" t="s">
        <v>622</v>
      </c>
      <c r="B7" s="586">
        <v>0</v>
      </c>
      <c r="C7" s="587">
        <v>0</v>
      </c>
      <c r="D7" s="587">
        <v>0</v>
      </c>
      <c r="E7" s="587">
        <v>0</v>
      </c>
      <c r="F7" s="587">
        <v>0</v>
      </c>
      <c r="G7" s="587">
        <v>0</v>
      </c>
      <c r="H7" s="587">
        <v>0.12022968937886284</v>
      </c>
      <c r="I7" s="587">
        <v>0.10478557524117223</v>
      </c>
      <c r="J7" s="587">
        <v>0</v>
      </c>
      <c r="K7" s="587">
        <v>1.5501186017124835E-2</v>
      </c>
      <c r="L7" s="15"/>
    </row>
    <row r="8" spans="1:252">
      <c r="A8" s="588" t="s">
        <v>623</v>
      </c>
      <c r="B8" s="589">
        <v>0</v>
      </c>
      <c r="C8" s="590">
        <v>0</v>
      </c>
      <c r="D8" s="590">
        <v>0</v>
      </c>
      <c r="E8" s="590">
        <v>0</v>
      </c>
      <c r="F8" s="590">
        <v>0</v>
      </c>
      <c r="G8" s="590">
        <v>0</v>
      </c>
      <c r="H8" s="590">
        <v>0</v>
      </c>
      <c r="I8" s="590">
        <v>0</v>
      </c>
      <c r="J8" s="590">
        <v>0</v>
      </c>
      <c r="K8" s="590">
        <v>0</v>
      </c>
      <c r="L8" s="15"/>
    </row>
    <row r="9" spans="1:252">
      <c r="A9" s="588" t="s">
        <v>390</v>
      </c>
      <c r="B9" s="589">
        <v>0</v>
      </c>
      <c r="C9" s="590">
        <v>0</v>
      </c>
      <c r="D9" s="590">
        <v>0</v>
      </c>
      <c r="E9" s="590">
        <v>0</v>
      </c>
      <c r="F9" s="590">
        <v>0</v>
      </c>
      <c r="G9" s="590">
        <v>0</v>
      </c>
      <c r="H9" s="590">
        <v>0</v>
      </c>
      <c r="I9" s="590">
        <v>0</v>
      </c>
      <c r="J9" s="590">
        <v>0</v>
      </c>
      <c r="K9" s="590">
        <v>0</v>
      </c>
      <c r="L9" s="15"/>
    </row>
    <row r="10" spans="1:252">
      <c r="A10" s="588" t="s">
        <v>395</v>
      </c>
      <c r="B10" s="589">
        <v>0</v>
      </c>
      <c r="C10" s="590">
        <v>0</v>
      </c>
      <c r="D10" s="590">
        <v>0</v>
      </c>
      <c r="E10" s="590">
        <v>0</v>
      </c>
      <c r="F10" s="590">
        <v>0</v>
      </c>
      <c r="G10" s="590">
        <v>0</v>
      </c>
      <c r="H10" s="590">
        <v>3.9601505640284605E-2</v>
      </c>
      <c r="I10" s="590">
        <v>0</v>
      </c>
      <c r="J10" s="590">
        <v>0</v>
      </c>
      <c r="K10" s="590">
        <v>3.5925284913852894E-3</v>
      </c>
      <c r="L10" s="15"/>
    </row>
    <row r="11" spans="1:252">
      <c r="A11" s="588" t="s">
        <v>624</v>
      </c>
      <c r="B11" s="589">
        <v>0</v>
      </c>
      <c r="C11" s="590">
        <v>0</v>
      </c>
      <c r="D11" s="590">
        <v>0</v>
      </c>
      <c r="E11" s="590">
        <v>0</v>
      </c>
      <c r="F11" s="590">
        <v>0</v>
      </c>
      <c r="G11" s="590">
        <v>0</v>
      </c>
      <c r="H11" s="590">
        <v>0</v>
      </c>
      <c r="I11" s="590">
        <v>0.10478557524117223</v>
      </c>
      <c r="J11" s="590">
        <v>0</v>
      </c>
      <c r="K11" s="590">
        <v>4.5943132197282356E-3</v>
      </c>
      <c r="L11" s="15"/>
    </row>
    <row r="12" spans="1:252">
      <c r="A12" s="588" t="s">
        <v>625</v>
      </c>
      <c r="B12" s="589">
        <v>0</v>
      </c>
      <c r="C12" s="590">
        <v>0</v>
      </c>
      <c r="D12" s="590">
        <v>0</v>
      </c>
      <c r="E12" s="590">
        <v>0</v>
      </c>
      <c r="F12" s="590">
        <v>0</v>
      </c>
      <c r="G12" s="590">
        <v>0</v>
      </c>
      <c r="H12" s="590">
        <v>8.0628183738578246E-2</v>
      </c>
      <c r="I12" s="590">
        <v>0</v>
      </c>
      <c r="J12" s="590">
        <v>0</v>
      </c>
      <c r="K12" s="590">
        <v>7.3143443060113078E-3</v>
      </c>
      <c r="L12" s="15"/>
    </row>
    <row r="13" spans="1:252">
      <c r="A13" s="588" t="s">
        <v>626</v>
      </c>
      <c r="B13" s="589">
        <v>0</v>
      </c>
      <c r="C13" s="590">
        <v>0</v>
      </c>
      <c r="D13" s="590">
        <v>0</v>
      </c>
      <c r="E13" s="590">
        <v>0</v>
      </c>
      <c r="F13" s="590">
        <v>0</v>
      </c>
      <c r="G13" s="590">
        <v>0</v>
      </c>
      <c r="H13" s="590">
        <v>0</v>
      </c>
      <c r="I13" s="590">
        <v>0</v>
      </c>
      <c r="J13" s="590">
        <v>0</v>
      </c>
      <c r="K13" s="590">
        <v>0</v>
      </c>
      <c r="L13" s="15"/>
    </row>
    <row r="14" spans="1:252">
      <c r="A14" s="588" t="s">
        <v>627</v>
      </c>
      <c r="B14" s="589">
        <v>0</v>
      </c>
      <c r="C14" s="590">
        <v>0</v>
      </c>
      <c r="D14" s="590">
        <v>0</v>
      </c>
      <c r="E14" s="590">
        <v>0</v>
      </c>
      <c r="F14" s="590">
        <v>0</v>
      </c>
      <c r="G14" s="590">
        <v>0</v>
      </c>
      <c r="H14" s="590">
        <v>0</v>
      </c>
      <c r="I14" s="590">
        <v>0</v>
      </c>
      <c r="J14" s="590">
        <v>0</v>
      </c>
      <c r="K14" s="590">
        <v>0</v>
      </c>
      <c r="L14" s="15"/>
    </row>
    <row r="15" spans="1:252" ht="3" customHeight="1">
      <c r="A15" s="588"/>
      <c r="B15" s="591"/>
      <c r="C15" s="592"/>
      <c r="D15" s="592"/>
      <c r="E15" s="592"/>
      <c r="F15" s="592"/>
      <c r="G15" s="592"/>
      <c r="H15" s="592"/>
      <c r="I15" s="592"/>
      <c r="J15" s="592"/>
      <c r="K15" s="592"/>
      <c r="L15" s="15"/>
    </row>
    <row r="16" spans="1:252">
      <c r="A16" s="585" t="s">
        <v>628</v>
      </c>
      <c r="B16" s="593">
        <v>0</v>
      </c>
      <c r="C16" s="594">
        <v>0</v>
      </c>
      <c r="D16" s="594">
        <v>0</v>
      </c>
      <c r="E16" s="594">
        <v>0</v>
      </c>
      <c r="F16" s="594">
        <v>0</v>
      </c>
      <c r="G16" s="594">
        <v>0</v>
      </c>
      <c r="H16" s="594">
        <v>1.6376000467699177</v>
      </c>
      <c r="I16" s="594">
        <v>0.32016912825776883</v>
      </c>
      <c r="J16" s="594">
        <v>0</v>
      </c>
      <c r="K16" s="594">
        <v>0.16259589373507705</v>
      </c>
      <c r="L16" s="15"/>
      <c r="N16" s="595"/>
    </row>
    <row r="17" spans="1:12">
      <c r="A17" s="588" t="s">
        <v>623</v>
      </c>
      <c r="B17" s="591">
        <v>0</v>
      </c>
      <c r="C17" s="592">
        <v>0</v>
      </c>
      <c r="D17" s="592">
        <v>0</v>
      </c>
      <c r="E17" s="592">
        <v>0</v>
      </c>
      <c r="F17" s="592">
        <v>0</v>
      </c>
      <c r="G17" s="592">
        <v>0</v>
      </c>
      <c r="H17" s="592">
        <v>0</v>
      </c>
      <c r="I17" s="592">
        <v>0</v>
      </c>
      <c r="J17" s="592">
        <v>0</v>
      </c>
      <c r="K17" s="592">
        <v>0</v>
      </c>
      <c r="L17" s="15"/>
    </row>
    <row r="18" spans="1:12">
      <c r="A18" s="588" t="s">
        <v>390</v>
      </c>
      <c r="B18" s="591">
        <v>0</v>
      </c>
      <c r="C18" s="592">
        <v>0</v>
      </c>
      <c r="D18" s="592">
        <v>0</v>
      </c>
      <c r="E18" s="592">
        <v>0</v>
      </c>
      <c r="F18" s="592">
        <v>0</v>
      </c>
      <c r="G18" s="592">
        <v>0</v>
      </c>
      <c r="H18" s="592">
        <v>0</v>
      </c>
      <c r="I18" s="592">
        <v>0</v>
      </c>
      <c r="J18" s="592">
        <v>0</v>
      </c>
      <c r="K18" s="592">
        <v>0</v>
      </c>
      <c r="L18" s="15"/>
    </row>
    <row r="19" spans="1:12">
      <c r="A19" s="588" t="s">
        <v>395</v>
      </c>
      <c r="B19" s="591">
        <v>0</v>
      </c>
      <c r="C19" s="592">
        <v>0</v>
      </c>
      <c r="D19" s="592">
        <v>0</v>
      </c>
      <c r="E19" s="592">
        <v>0</v>
      </c>
      <c r="F19" s="592">
        <v>0</v>
      </c>
      <c r="G19" s="592">
        <v>0</v>
      </c>
      <c r="H19" s="592">
        <v>0.3834061840883301</v>
      </c>
      <c r="I19" s="592">
        <v>0</v>
      </c>
      <c r="J19" s="592">
        <v>0</v>
      </c>
      <c r="K19" s="592">
        <v>3.4781446256666626E-2</v>
      </c>
      <c r="L19" s="15"/>
    </row>
    <row r="20" spans="1:12">
      <c r="A20" s="588" t="s">
        <v>624</v>
      </c>
      <c r="B20" s="591">
        <v>0</v>
      </c>
      <c r="C20" s="592">
        <v>0</v>
      </c>
      <c r="D20" s="592">
        <v>0</v>
      </c>
      <c r="E20" s="592">
        <v>0</v>
      </c>
      <c r="F20" s="592">
        <v>0</v>
      </c>
      <c r="G20" s="592">
        <v>0</v>
      </c>
      <c r="H20" s="592">
        <v>0</v>
      </c>
      <c r="I20" s="592">
        <v>0.32016912825776883</v>
      </c>
      <c r="J20" s="592">
        <v>0</v>
      </c>
      <c r="K20" s="592">
        <v>1.4037783875481036E-2</v>
      </c>
      <c r="L20" s="15"/>
    </row>
    <row r="21" spans="1:12">
      <c r="A21" s="588" t="s">
        <v>625</v>
      </c>
      <c r="B21" s="591">
        <v>0</v>
      </c>
      <c r="C21" s="592">
        <v>0</v>
      </c>
      <c r="D21" s="592">
        <v>0</v>
      </c>
      <c r="E21" s="592">
        <v>0</v>
      </c>
      <c r="F21" s="592">
        <v>0</v>
      </c>
      <c r="G21" s="592">
        <v>0</v>
      </c>
      <c r="H21" s="592">
        <v>1.2541938626815874</v>
      </c>
      <c r="I21" s="592">
        <v>0</v>
      </c>
      <c r="J21" s="592">
        <v>0</v>
      </c>
      <c r="K21" s="592">
        <v>0.1137766636029294</v>
      </c>
      <c r="L21" s="15"/>
    </row>
    <row r="22" spans="1:12">
      <c r="A22" s="588" t="s">
        <v>626</v>
      </c>
      <c r="B22" s="591">
        <v>0</v>
      </c>
      <c r="C22" s="592">
        <v>0</v>
      </c>
      <c r="D22" s="592">
        <v>0</v>
      </c>
      <c r="E22" s="592">
        <v>0</v>
      </c>
      <c r="F22" s="592">
        <v>0</v>
      </c>
      <c r="G22" s="592">
        <v>0</v>
      </c>
      <c r="H22" s="592">
        <v>0</v>
      </c>
      <c r="I22" s="592">
        <v>0</v>
      </c>
      <c r="J22" s="592">
        <v>0</v>
      </c>
      <c r="K22" s="592">
        <v>0</v>
      </c>
      <c r="L22" s="15"/>
    </row>
    <row r="23" spans="1:12">
      <c r="A23" s="588" t="s">
        <v>627</v>
      </c>
      <c r="B23" s="591">
        <v>0</v>
      </c>
      <c r="C23" s="592">
        <v>0</v>
      </c>
      <c r="D23" s="592">
        <v>0</v>
      </c>
      <c r="E23" s="592">
        <v>0</v>
      </c>
      <c r="F23" s="592">
        <v>0</v>
      </c>
      <c r="G23" s="592">
        <v>0</v>
      </c>
      <c r="H23" s="592">
        <v>0</v>
      </c>
      <c r="I23" s="592">
        <v>0</v>
      </c>
      <c r="J23" s="592">
        <v>0</v>
      </c>
      <c r="K23" s="592">
        <v>0</v>
      </c>
      <c r="L23" s="15"/>
    </row>
    <row r="24" spans="1:12" ht="2.25" customHeight="1">
      <c r="A24" s="588"/>
      <c r="B24" s="591"/>
      <c r="C24" s="592"/>
      <c r="D24" s="592"/>
      <c r="E24" s="592"/>
      <c r="F24" s="592"/>
      <c r="G24" s="592"/>
      <c r="H24" s="592"/>
      <c r="I24" s="592"/>
      <c r="J24" s="592"/>
      <c r="K24" s="592"/>
      <c r="L24" s="15"/>
    </row>
    <row r="25" spans="1:12">
      <c r="A25" s="585" t="s">
        <v>629</v>
      </c>
      <c r="B25" s="593">
        <v>9.4611471166343317E-2</v>
      </c>
      <c r="C25" s="594">
        <v>0.23164049180989627</v>
      </c>
      <c r="D25" s="594">
        <v>0.22202501912632322</v>
      </c>
      <c r="E25" s="594">
        <v>6.0352311693908894E-2</v>
      </c>
      <c r="F25" s="594">
        <v>7.3920378531324979E-2</v>
      </c>
      <c r="G25" s="594">
        <v>0.31646949907419258</v>
      </c>
      <c r="H25" s="594">
        <v>10.05926856035018</v>
      </c>
      <c r="I25" s="594">
        <v>5.9452677251971933</v>
      </c>
      <c r="J25" s="594">
        <v>1.7638735638101612</v>
      </c>
      <c r="K25" s="594">
        <v>1.3928194453391922</v>
      </c>
      <c r="L25" s="15"/>
    </row>
    <row r="26" spans="1:12">
      <c r="A26" s="588" t="s">
        <v>623</v>
      </c>
      <c r="B26" s="591">
        <v>1.1567398997808339E-2</v>
      </c>
      <c r="C26" s="592">
        <v>0</v>
      </c>
      <c r="D26" s="592">
        <v>0</v>
      </c>
      <c r="E26" s="592">
        <v>0</v>
      </c>
      <c r="F26" s="592">
        <v>0</v>
      </c>
      <c r="G26" s="592">
        <v>0.30380564232471186</v>
      </c>
      <c r="H26" s="592">
        <v>0</v>
      </c>
      <c r="I26" s="592">
        <v>0</v>
      </c>
      <c r="J26" s="592">
        <v>0</v>
      </c>
      <c r="K26" s="592">
        <v>3.8239487217313205E-2</v>
      </c>
      <c r="L26" s="15"/>
    </row>
    <row r="27" spans="1:12">
      <c r="A27" s="588" t="s">
        <v>390</v>
      </c>
      <c r="B27" s="591">
        <v>0</v>
      </c>
      <c r="C27" s="592">
        <v>0</v>
      </c>
      <c r="D27" s="592">
        <v>0</v>
      </c>
      <c r="E27" s="592">
        <v>0</v>
      </c>
      <c r="F27" s="592">
        <v>0</v>
      </c>
      <c r="G27" s="592">
        <v>0</v>
      </c>
      <c r="H27" s="592">
        <v>0</v>
      </c>
      <c r="I27" s="592">
        <v>0</v>
      </c>
      <c r="J27" s="592">
        <v>0</v>
      </c>
      <c r="K27" s="592">
        <v>0</v>
      </c>
      <c r="L27" s="15"/>
    </row>
    <row r="28" spans="1:12">
      <c r="A28" s="588" t="s">
        <v>395</v>
      </c>
      <c r="B28" s="591">
        <v>7.7241009195196511E-2</v>
      </c>
      <c r="C28" s="592">
        <v>0.23164049180989627</v>
      </c>
      <c r="D28" s="592">
        <v>0.22202501912632322</v>
      </c>
      <c r="E28" s="592">
        <v>6.0352311693908894E-2</v>
      </c>
      <c r="F28" s="592">
        <v>7.3920378531324979E-2</v>
      </c>
      <c r="G28" s="592">
        <v>1.2663856749480708E-2</v>
      </c>
      <c r="H28" s="592">
        <v>9.621571864761842</v>
      </c>
      <c r="I28" s="592">
        <v>5.9445601540331969</v>
      </c>
      <c r="J28" s="592">
        <v>1.7124972491691082</v>
      </c>
      <c r="K28" s="592">
        <v>1.3120521987058995</v>
      </c>
      <c r="L28" s="15"/>
    </row>
    <row r="29" spans="1:12">
      <c r="A29" s="588" t="s">
        <v>624</v>
      </c>
      <c r="B29" s="591">
        <v>0</v>
      </c>
      <c r="C29" s="592">
        <v>0</v>
      </c>
      <c r="D29" s="592">
        <v>0</v>
      </c>
      <c r="E29" s="592">
        <v>0</v>
      </c>
      <c r="F29" s="592">
        <v>0</v>
      </c>
      <c r="G29" s="592">
        <v>0</v>
      </c>
      <c r="H29" s="592">
        <v>0</v>
      </c>
      <c r="I29" s="592">
        <v>7.0757116399669127E-4</v>
      </c>
      <c r="J29" s="592">
        <v>5.1376314641052856E-2</v>
      </c>
      <c r="K29" s="592">
        <v>1.8032952387600184E-3</v>
      </c>
      <c r="L29" s="15"/>
    </row>
    <row r="30" spans="1:12">
      <c r="A30" s="588" t="s">
        <v>625</v>
      </c>
      <c r="B30" s="591">
        <v>0</v>
      </c>
      <c r="C30" s="592">
        <v>0</v>
      </c>
      <c r="D30" s="592">
        <v>0</v>
      </c>
      <c r="E30" s="592">
        <v>0</v>
      </c>
      <c r="F30" s="592">
        <v>0</v>
      </c>
      <c r="G30" s="592">
        <v>0</v>
      </c>
      <c r="H30" s="592">
        <v>0.43769669558833652</v>
      </c>
      <c r="I30" s="592">
        <v>0</v>
      </c>
      <c r="J30" s="592">
        <v>0</v>
      </c>
      <c r="K30" s="592">
        <v>3.970651681199544E-2</v>
      </c>
      <c r="L30" s="15"/>
    </row>
    <row r="31" spans="1:12">
      <c r="A31" s="588" t="s">
        <v>626</v>
      </c>
      <c r="B31" s="591">
        <v>0</v>
      </c>
      <c r="C31" s="592">
        <v>0</v>
      </c>
      <c r="D31" s="592">
        <v>0</v>
      </c>
      <c r="E31" s="592">
        <v>0</v>
      </c>
      <c r="F31" s="592">
        <v>0</v>
      </c>
      <c r="G31" s="592">
        <v>0</v>
      </c>
      <c r="H31" s="592">
        <v>0</v>
      </c>
      <c r="I31" s="592">
        <v>0</v>
      </c>
      <c r="J31" s="592">
        <v>0</v>
      </c>
      <c r="K31" s="592">
        <v>0</v>
      </c>
      <c r="L31" s="15"/>
    </row>
    <row r="32" spans="1:12">
      <c r="A32" s="588" t="s">
        <v>627</v>
      </c>
      <c r="B32" s="591">
        <v>5.8030629733384692E-3</v>
      </c>
      <c r="C32" s="592">
        <v>0</v>
      </c>
      <c r="D32" s="592">
        <v>0</v>
      </c>
      <c r="E32" s="592">
        <v>0</v>
      </c>
      <c r="F32" s="592">
        <v>0</v>
      </c>
      <c r="G32" s="592">
        <v>0</v>
      </c>
      <c r="H32" s="592">
        <v>0</v>
      </c>
      <c r="I32" s="592">
        <v>0</v>
      </c>
      <c r="J32" s="592">
        <v>0</v>
      </c>
      <c r="K32" s="592">
        <v>1.0179473652241961E-3</v>
      </c>
      <c r="L32" s="15"/>
    </row>
    <row r="33" spans="1:12" ht="3.75" customHeight="1">
      <c r="A33" s="588"/>
      <c r="B33" s="591"/>
      <c r="C33" s="592"/>
      <c r="D33" s="592"/>
      <c r="E33" s="592"/>
      <c r="F33" s="592"/>
      <c r="G33" s="592"/>
      <c r="H33" s="592"/>
      <c r="I33" s="592"/>
      <c r="J33" s="592"/>
      <c r="K33" s="592"/>
      <c r="L33" s="15"/>
    </row>
    <row r="34" spans="1:12">
      <c r="A34" s="585" t="s">
        <v>630</v>
      </c>
      <c r="B34" s="593">
        <v>0.49883876492255425</v>
      </c>
      <c r="C34" s="594">
        <v>44.988307800806709</v>
      </c>
      <c r="D34" s="594">
        <v>48.58300227029607</v>
      </c>
      <c r="E34" s="594">
        <v>4.8828407607468023</v>
      </c>
      <c r="F34" s="594">
        <v>29.310085724914398</v>
      </c>
      <c r="G34" s="594">
        <v>0</v>
      </c>
      <c r="H34" s="594">
        <v>18.787282898842022</v>
      </c>
      <c r="I34" s="594">
        <v>55.833156455839728</v>
      </c>
      <c r="J34" s="594">
        <v>58.521238476758782</v>
      </c>
      <c r="K34" s="594">
        <v>27.17772736991569</v>
      </c>
      <c r="L34" s="15"/>
    </row>
    <row r="35" spans="1:12">
      <c r="A35" s="588" t="s">
        <v>623</v>
      </c>
      <c r="B35" s="591">
        <v>0</v>
      </c>
      <c r="C35" s="592">
        <v>0</v>
      </c>
      <c r="D35" s="592">
        <v>0</v>
      </c>
      <c r="E35" s="592">
        <v>0</v>
      </c>
      <c r="F35" s="592">
        <v>0</v>
      </c>
      <c r="G35" s="592">
        <v>0</v>
      </c>
      <c r="H35" s="592">
        <v>0</v>
      </c>
      <c r="I35" s="592">
        <v>0</v>
      </c>
      <c r="J35" s="592">
        <v>0</v>
      </c>
      <c r="K35" s="592">
        <v>0</v>
      </c>
      <c r="L35" s="15"/>
    </row>
    <row r="36" spans="1:12">
      <c r="A36" s="588" t="s">
        <v>390</v>
      </c>
      <c r="B36" s="591">
        <v>0</v>
      </c>
      <c r="C36" s="592">
        <v>0</v>
      </c>
      <c r="D36" s="592">
        <v>0</v>
      </c>
      <c r="E36" s="592">
        <v>0</v>
      </c>
      <c r="F36" s="592">
        <v>0</v>
      </c>
      <c r="G36" s="592">
        <v>0</v>
      </c>
      <c r="H36" s="592">
        <v>0</v>
      </c>
      <c r="I36" s="592">
        <v>0</v>
      </c>
      <c r="J36" s="592">
        <v>0</v>
      </c>
      <c r="K36" s="592">
        <v>0</v>
      </c>
      <c r="L36" s="15"/>
    </row>
    <row r="37" spans="1:12">
      <c r="A37" s="588" t="s">
        <v>395</v>
      </c>
      <c r="B37" s="591">
        <v>0.49861078083192456</v>
      </c>
      <c r="C37" s="592">
        <v>44.988307800806709</v>
      </c>
      <c r="D37" s="592">
        <v>48.58300227029607</v>
      </c>
      <c r="E37" s="592">
        <v>4.8828407607468023</v>
      </c>
      <c r="F37" s="592">
        <v>29.310085724914398</v>
      </c>
      <c r="G37" s="592">
        <v>0</v>
      </c>
      <c r="H37" s="592">
        <v>18.635262986230888</v>
      </c>
      <c r="I37" s="592">
        <v>55.833156455839728</v>
      </c>
      <c r="J37" s="592">
        <v>58.497258808897655</v>
      </c>
      <c r="K37" s="592">
        <v>27.163069392471634</v>
      </c>
      <c r="L37" s="15"/>
    </row>
    <row r="38" spans="1:12">
      <c r="A38" s="588" t="s">
        <v>624</v>
      </c>
      <c r="B38" s="591">
        <v>0</v>
      </c>
      <c r="C38" s="592">
        <v>0</v>
      </c>
      <c r="D38" s="592">
        <v>0</v>
      </c>
      <c r="E38" s="592">
        <v>0</v>
      </c>
      <c r="F38" s="592">
        <v>0</v>
      </c>
      <c r="G38" s="592">
        <v>0</v>
      </c>
      <c r="H38" s="592">
        <v>0</v>
      </c>
      <c r="I38" s="592">
        <v>0</v>
      </c>
      <c r="J38" s="592">
        <v>2.3979667861118804E-2</v>
      </c>
      <c r="K38" s="592">
        <v>8.2720005587923542E-4</v>
      </c>
      <c r="L38" s="15"/>
    </row>
    <row r="39" spans="1:12">
      <c r="A39" s="588" t="s">
        <v>625</v>
      </c>
      <c r="B39" s="591">
        <v>0</v>
      </c>
      <c r="C39" s="592">
        <v>0</v>
      </c>
      <c r="D39" s="592">
        <v>0</v>
      </c>
      <c r="E39" s="592">
        <v>0</v>
      </c>
      <c r="F39" s="592">
        <v>0</v>
      </c>
      <c r="G39" s="592">
        <v>0</v>
      </c>
      <c r="H39" s="592">
        <v>0.15201991261113323</v>
      </c>
      <c r="I39" s="592">
        <v>0</v>
      </c>
      <c r="J39" s="592">
        <v>0</v>
      </c>
      <c r="K39" s="592">
        <v>1.3790785438163788E-2</v>
      </c>
      <c r="L39" s="15"/>
    </row>
    <row r="40" spans="1:12">
      <c r="A40" s="588" t="s">
        <v>626</v>
      </c>
      <c r="B40" s="591">
        <v>0</v>
      </c>
      <c r="C40" s="592">
        <v>0</v>
      </c>
      <c r="D40" s="592">
        <v>0</v>
      </c>
      <c r="E40" s="592">
        <v>0</v>
      </c>
      <c r="F40" s="592">
        <v>0</v>
      </c>
      <c r="G40" s="592">
        <v>0</v>
      </c>
      <c r="H40" s="592">
        <v>0</v>
      </c>
      <c r="I40" s="592">
        <v>0</v>
      </c>
      <c r="J40" s="592">
        <v>0</v>
      </c>
      <c r="K40" s="592">
        <v>0</v>
      </c>
      <c r="L40" s="15"/>
    </row>
    <row r="41" spans="1:12">
      <c r="A41" s="588" t="s">
        <v>627</v>
      </c>
      <c r="B41" s="591">
        <v>2.279840906296751E-4</v>
      </c>
      <c r="C41" s="592">
        <v>0</v>
      </c>
      <c r="D41" s="592">
        <v>0</v>
      </c>
      <c r="E41" s="592">
        <v>0</v>
      </c>
      <c r="F41" s="592">
        <v>0</v>
      </c>
      <c r="G41" s="592">
        <v>0</v>
      </c>
      <c r="H41" s="592">
        <v>0</v>
      </c>
      <c r="I41" s="592">
        <v>0</v>
      </c>
      <c r="J41" s="592">
        <v>0</v>
      </c>
      <c r="K41" s="592">
        <v>3.9991950016010287E-5</v>
      </c>
      <c r="L41" s="15"/>
    </row>
    <row r="42" spans="1:12" ht="3" customHeight="1">
      <c r="A42" s="588"/>
      <c r="B42" s="591"/>
      <c r="C42" s="592"/>
      <c r="D42" s="592"/>
      <c r="E42" s="592"/>
      <c r="F42" s="592"/>
      <c r="G42" s="592"/>
      <c r="H42" s="592"/>
      <c r="I42" s="592"/>
      <c r="J42" s="592"/>
      <c r="K42" s="592"/>
      <c r="L42" s="15"/>
    </row>
    <row r="43" spans="1:12">
      <c r="A43" s="585" t="s">
        <v>631</v>
      </c>
      <c r="B43" s="593">
        <v>0.3359142121061689</v>
      </c>
      <c r="C43" s="594">
        <v>42.712057965925538</v>
      </c>
      <c r="D43" s="594">
        <v>33.685245429691896</v>
      </c>
      <c r="E43" s="594">
        <v>3.7062586164975846</v>
      </c>
      <c r="F43" s="594">
        <v>24.875032617300743</v>
      </c>
      <c r="G43" s="594">
        <v>0</v>
      </c>
      <c r="H43" s="594">
        <v>1.8532763493553313</v>
      </c>
      <c r="I43" s="594">
        <v>29.914867764939423</v>
      </c>
      <c r="J43" s="594">
        <v>30.540106766226145</v>
      </c>
      <c r="K43" s="594">
        <v>20.29210092031111</v>
      </c>
      <c r="L43" s="15"/>
    </row>
    <row r="44" spans="1:12" ht="13.5" customHeight="1">
      <c r="A44" s="588" t="s">
        <v>623</v>
      </c>
      <c r="B44" s="591">
        <v>0</v>
      </c>
      <c r="C44" s="592">
        <v>0</v>
      </c>
      <c r="D44" s="592">
        <v>0</v>
      </c>
      <c r="E44" s="592">
        <v>0</v>
      </c>
      <c r="F44" s="592">
        <v>0</v>
      </c>
      <c r="G44" s="592">
        <v>0</v>
      </c>
      <c r="H44" s="592">
        <v>0</v>
      </c>
      <c r="I44" s="592">
        <v>0</v>
      </c>
      <c r="J44" s="592">
        <v>0</v>
      </c>
      <c r="K44" s="592">
        <v>0</v>
      </c>
      <c r="L44" s="15"/>
    </row>
    <row r="45" spans="1:12">
      <c r="A45" s="588" t="s">
        <v>390</v>
      </c>
      <c r="B45" s="591">
        <v>0</v>
      </c>
      <c r="C45" s="592">
        <v>0</v>
      </c>
      <c r="D45" s="592">
        <v>0</v>
      </c>
      <c r="E45" s="592">
        <v>0</v>
      </c>
      <c r="F45" s="592">
        <v>0</v>
      </c>
      <c r="G45" s="592">
        <v>0</v>
      </c>
      <c r="H45" s="592">
        <v>0</v>
      </c>
      <c r="I45" s="592">
        <v>0</v>
      </c>
      <c r="J45" s="592">
        <v>0</v>
      </c>
      <c r="K45" s="592">
        <v>0</v>
      </c>
      <c r="L45" s="15"/>
    </row>
    <row r="46" spans="1:12" ht="12.75" customHeight="1">
      <c r="A46" s="588" t="s">
        <v>395</v>
      </c>
      <c r="B46" s="591">
        <v>0.32991542816259944</v>
      </c>
      <c r="C46" s="592">
        <v>42.712057965925538</v>
      </c>
      <c r="D46" s="592">
        <v>33.685245429691896</v>
      </c>
      <c r="E46" s="592">
        <v>3.7062586164975846</v>
      </c>
      <c r="F46" s="592">
        <v>24.875032617300743</v>
      </c>
      <c r="G46" s="592">
        <v>0</v>
      </c>
      <c r="H46" s="592">
        <v>1.8162266387121939</v>
      </c>
      <c r="I46" s="592">
        <v>29.910251636592385</v>
      </c>
      <c r="J46" s="592">
        <v>30.540106766226145</v>
      </c>
      <c r="K46" s="592">
        <v>20.287485209367642</v>
      </c>
      <c r="L46" s="15"/>
    </row>
    <row r="47" spans="1:12">
      <c r="A47" s="588" t="s">
        <v>624</v>
      </c>
      <c r="B47" s="591">
        <v>0</v>
      </c>
      <c r="C47" s="592">
        <v>0</v>
      </c>
      <c r="D47" s="592">
        <v>0</v>
      </c>
      <c r="E47" s="592">
        <v>0</v>
      </c>
      <c r="F47" s="592">
        <v>0</v>
      </c>
      <c r="G47" s="592">
        <v>0</v>
      </c>
      <c r="H47" s="592">
        <v>0</v>
      </c>
      <c r="I47" s="592">
        <v>4.616128347037186E-3</v>
      </c>
      <c r="J47" s="592">
        <v>0</v>
      </c>
      <c r="K47" s="592">
        <v>2.0239369245188046E-4</v>
      </c>
      <c r="L47" s="15"/>
    </row>
    <row r="48" spans="1:12">
      <c r="A48" s="588" t="s">
        <v>625</v>
      </c>
      <c r="B48" s="591">
        <v>0</v>
      </c>
      <c r="C48" s="592">
        <v>0</v>
      </c>
      <c r="D48" s="592">
        <v>0</v>
      </c>
      <c r="E48" s="592">
        <v>0</v>
      </c>
      <c r="F48" s="592">
        <v>0</v>
      </c>
      <c r="G48" s="592">
        <v>0</v>
      </c>
      <c r="H48" s="592">
        <v>3.7049710643137578E-2</v>
      </c>
      <c r="I48" s="592">
        <v>0</v>
      </c>
      <c r="J48" s="592">
        <v>0</v>
      </c>
      <c r="K48" s="592">
        <v>3.361037388125326E-3</v>
      </c>
      <c r="L48" s="15"/>
    </row>
    <row r="49" spans="1:12">
      <c r="A49" s="588" t="s">
        <v>626</v>
      </c>
      <c r="B49" s="591">
        <v>0</v>
      </c>
      <c r="C49" s="592">
        <v>0</v>
      </c>
      <c r="D49" s="592">
        <v>0</v>
      </c>
      <c r="E49" s="592">
        <v>0</v>
      </c>
      <c r="F49" s="592">
        <v>0</v>
      </c>
      <c r="G49" s="592">
        <v>0</v>
      </c>
      <c r="H49" s="592">
        <v>0</v>
      </c>
      <c r="I49" s="592">
        <v>0</v>
      </c>
      <c r="J49" s="592">
        <v>0</v>
      </c>
      <c r="K49" s="592">
        <v>0</v>
      </c>
      <c r="L49" s="15"/>
    </row>
    <row r="50" spans="1:12">
      <c r="A50" s="588" t="s">
        <v>627</v>
      </c>
      <c r="B50" s="591">
        <v>5.9987839435694549E-3</v>
      </c>
      <c r="C50" s="592">
        <v>0</v>
      </c>
      <c r="D50" s="592">
        <v>0</v>
      </c>
      <c r="E50" s="592">
        <v>0</v>
      </c>
      <c r="F50" s="592">
        <v>0</v>
      </c>
      <c r="G50" s="592">
        <v>0</v>
      </c>
      <c r="H50" s="592">
        <v>0</v>
      </c>
      <c r="I50" s="592">
        <v>0</v>
      </c>
      <c r="J50" s="592">
        <v>0</v>
      </c>
      <c r="K50" s="592">
        <v>1.0522798628863983E-3</v>
      </c>
      <c r="L50" s="15"/>
    </row>
    <row r="51" spans="1:12" ht="3" customHeight="1">
      <c r="A51" s="588"/>
      <c r="B51" s="591"/>
      <c r="C51" s="592"/>
      <c r="D51" s="592"/>
      <c r="E51" s="592"/>
      <c r="F51" s="592"/>
      <c r="G51" s="592"/>
      <c r="H51" s="592"/>
      <c r="I51" s="592"/>
      <c r="J51" s="592"/>
      <c r="K51" s="592"/>
      <c r="L51" s="15"/>
    </row>
    <row r="52" spans="1:12">
      <c r="A52" s="585" t="s">
        <v>632</v>
      </c>
      <c r="B52" s="593">
        <v>98.458550933832328</v>
      </c>
      <c r="C52" s="594">
        <v>12.067993741457855</v>
      </c>
      <c r="D52" s="594">
        <v>17.498743994746096</v>
      </c>
      <c r="E52" s="594">
        <v>70.513457480856957</v>
      </c>
      <c r="F52" s="594">
        <v>45.740961279253526</v>
      </c>
      <c r="G52" s="594">
        <v>99.683530500925798</v>
      </c>
      <c r="H52" s="594">
        <v>67.542342455303668</v>
      </c>
      <c r="I52" s="594">
        <v>7.8817533505247228</v>
      </c>
      <c r="J52" s="594">
        <v>5.2716070225341856</v>
      </c>
      <c r="K52" s="594">
        <v>48.928818047503952</v>
      </c>
      <c r="L52" s="15"/>
    </row>
    <row r="53" spans="1:12">
      <c r="A53" s="588" t="s">
        <v>623</v>
      </c>
      <c r="B53" s="591">
        <v>12.62606918232288</v>
      </c>
      <c r="C53" s="592">
        <v>0</v>
      </c>
      <c r="D53" s="592">
        <v>0</v>
      </c>
      <c r="E53" s="592">
        <v>0</v>
      </c>
      <c r="F53" s="592">
        <v>0</v>
      </c>
      <c r="G53" s="592">
        <v>98.250315232239501</v>
      </c>
      <c r="H53" s="592">
        <v>0</v>
      </c>
      <c r="I53" s="592">
        <v>0</v>
      </c>
      <c r="J53" s="592">
        <v>0</v>
      </c>
      <c r="K53" s="592">
        <v>13.925196188228414</v>
      </c>
      <c r="L53" s="15"/>
    </row>
    <row r="54" spans="1:12">
      <c r="A54" s="588" t="s">
        <v>395</v>
      </c>
      <c r="B54" s="591">
        <v>55.763831803240983</v>
      </c>
      <c r="C54" s="592">
        <v>12.067993741457855</v>
      </c>
      <c r="D54" s="592">
        <v>17.498743994746096</v>
      </c>
      <c r="E54" s="592">
        <v>67.508583803096585</v>
      </c>
      <c r="F54" s="592">
        <v>38.781541765316867</v>
      </c>
      <c r="G54" s="592">
        <v>1.4332152686863056</v>
      </c>
      <c r="H54" s="592">
        <v>67.542342455303668</v>
      </c>
      <c r="I54" s="592">
        <v>7.8817533505247228</v>
      </c>
      <c r="J54" s="592">
        <v>5.2716070225341856</v>
      </c>
      <c r="K54" s="592">
        <v>29.314713163039258</v>
      </c>
      <c r="L54" s="15"/>
    </row>
    <row r="55" spans="1:12">
      <c r="A55" s="596" t="s">
        <v>633</v>
      </c>
      <c r="B55" s="591">
        <v>0</v>
      </c>
      <c r="C55" s="592">
        <v>0</v>
      </c>
      <c r="D55" s="592">
        <v>0</v>
      </c>
      <c r="E55" s="592">
        <v>0</v>
      </c>
      <c r="F55" s="592">
        <v>0</v>
      </c>
      <c r="G55" s="592">
        <v>0</v>
      </c>
      <c r="H55" s="592">
        <v>0</v>
      </c>
      <c r="I55" s="592">
        <v>0</v>
      </c>
      <c r="J55" s="592">
        <v>0</v>
      </c>
      <c r="K55" s="592">
        <v>0</v>
      </c>
      <c r="L55" s="15"/>
    </row>
    <row r="56" spans="1:12">
      <c r="A56" s="596" t="s">
        <v>634</v>
      </c>
      <c r="B56" s="591">
        <v>55.763831803240983</v>
      </c>
      <c r="C56" s="592">
        <v>12.067993741457855</v>
      </c>
      <c r="D56" s="592">
        <v>17.498743994746096</v>
      </c>
      <c r="E56" s="592">
        <v>67.508583803096585</v>
      </c>
      <c r="F56" s="592">
        <v>38.781541765316867</v>
      </c>
      <c r="G56" s="592">
        <v>1.4332152686863056</v>
      </c>
      <c r="H56" s="592">
        <v>67.542342455303668</v>
      </c>
      <c r="I56" s="592">
        <v>7.8817533505247228</v>
      </c>
      <c r="J56" s="592">
        <v>5.2716070225341856</v>
      </c>
      <c r="K56" s="592">
        <v>29.314713163039258</v>
      </c>
      <c r="L56" s="15"/>
    </row>
    <row r="57" spans="1:12">
      <c r="A57" s="597" t="s">
        <v>635</v>
      </c>
      <c r="B57" s="591">
        <v>4.0529001438300481E-4</v>
      </c>
      <c r="C57" s="592">
        <v>0</v>
      </c>
      <c r="D57" s="592">
        <v>0</v>
      </c>
      <c r="E57" s="592">
        <v>8.2657115856090879</v>
      </c>
      <c r="F57" s="592">
        <v>0</v>
      </c>
      <c r="G57" s="592">
        <v>0</v>
      </c>
      <c r="H57" s="592">
        <v>67.25567598459395</v>
      </c>
      <c r="I57" s="592">
        <v>0</v>
      </c>
      <c r="J57" s="592">
        <v>0</v>
      </c>
      <c r="K57" s="592">
        <v>6.8100333589812827</v>
      </c>
      <c r="L57" s="15"/>
    </row>
    <row r="58" spans="1:12">
      <c r="A58" s="588" t="s">
        <v>625</v>
      </c>
      <c r="B58" s="591">
        <v>0</v>
      </c>
      <c r="C58" s="592">
        <v>0</v>
      </c>
      <c r="D58" s="592">
        <v>0</v>
      </c>
      <c r="E58" s="592">
        <v>0</v>
      </c>
      <c r="F58" s="592">
        <v>0</v>
      </c>
      <c r="G58" s="592">
        <v>0</v>
      </c>
      <c r="H58" s="592">
        <v>0</v>
      </c>
      <c r="I58" s="592">
        <v>0</v>
      </c>
      <c r="J58" s="592">
        <v>0</v>
      </c>
      <c r="K58" s="592">
        <v>0</v>
      </c>
      <c r="L58" s="15"/>
    </row>
    <row r="59" spans="1:12">
      <c r="A59" s="588" t="s">
        <v>627</v>
      </c>
      <c r="B59" s="591">
        <v>30.068649948268462</v>
      </c>
      <c r="C59" s="592">
        <v>0</v>
      </c>
      <c r="D59" s="592">
        <v>0</v>
      </c>
      <c r="E59" s="592">
        <v>3.0048736777603851</v>
      </c>
      <c r="F59" s="592">
        <v>6.9594195139366626</v>
      </c>
      <c r="G59" s="592">
        <v>0</v>
      </c>
      <c r="H59" s="592">
        <v>0</v>
      </c>
      <c r="I59" s="592">
        <v>0</v>
      </c>
      <c r="J59" s="592">
        <v>0</v>
      </c>
      <c r="K59" s="592">
        <v>5.688908696236278</v>
      </c>
      <c r="L59" s="15"/>
    </row>
    <row r="60" spans="1:12" ht="3" customHeight="1">
      <c r="A60" s="588"/>
      <c r="B60" s="591">
        <v>0</v>
      </c>
      <c r="C60" s="592">
        <v>0</v>
      </c>
      <c r="D60" s="592">
        <v>0</v>
      </c>
      <c r="E60" s="592">
        <v>0</v>
      </c>
      <c r="F60" s="592">
        <v>0</v>
      </c>
      <c r="G60" s="592">
        <v>0</v>
      </c>
      <c r="H60" s="592">
        <v>0</v>
      </c>
      <c r="I60" s="592">
        <v>0</v>
      </c>
      <c r="J60" s="592">
        <v>0</v>
      </c>
      <c r="K60" s="592">
        <v>0</v>
      </c>
      <c r="L60" s="15"/>
    </row>
    <row r="61" spans="1:12">
      <c r="A61" s="585" t="s">
        <v>636</v>
      </c>
      <c r="B61" s="593">
        <v>0.61208461797262914</v>
      </c>
      <c r="C61" s="594">
        <v>0</v>
      </c>
      <c r="D61" s="594">
        <v>1.0983286139610559E-2</v>
      </c>
      <c r="E61" s="594">
        <v>20.837090830204748</v>
      </c>
      <c r="F61" s="594">
        <v>0</v>
      </c>
      <c r="G61" s="594">
        <v>0</v>
      </c>
      <c r="H61" s="594">
        <v>0</v>
      </c>
      <c r="I61" s="594">
        <v>0</v>
      </c>
      <c r="J61" s="594">
        <v>3.9031741706707326</v>
      </c>
      <c r="K61" s="594">
        <v>2.0304371371778571</v>
      </c>
      <c r="L61" s="15"/>
    </row>
    <row r="62" spans="1:12">
      <c r="A62" s="588" t="s">
        <v>395</v>
      </c>
      <c r="B62" s="591">
        <v>0.35182953349304463</v>
      </c>
      <c r="C62" s="592">
        <v>0</v>
      </c>
      <c r="D62" s="592">
        <v>7.9957758242935983E-4</v>
      </c>
      <c r="E62" s="592">
        <v>0</v>
      </c>
      <c r="F62" s="592">
        <v>0</v>
      </c>
      <c r="G62" s="592">
        <v>0</v>
      </c>
      <c r="H62" s="592">
        <v>0</v>
      </c>
      <c r="I62" s="592">
        <v>0</v>
      </c>
      <c r="J62" s="592">
        <v>0.70521710774110158</v>
      </c>
      <c r="K62" s="592">
        <v>8.6172949456628983E-2</v>
      </c>
      <c r="L62" s="15"/>
    </row>
    <row r="63" spans="1:12">
      <c r="A63" s="588" t="s">
        <v>637</v>
      </c>
      <c r="B63" s="591">
        <v>0.26025508447958451</v>
      </c>
      <c r="C63" s="592">
        <v>0</v>
      </c>
      <c r="D63" s="592">
        <v>9.1438776811445608E-3</v>
      </c>
      <c r="E63" s="592">
        <v>20.837090830204748</v>
      </c>
      <c r="F63" s="592">
        <v>0</v>
      </c>
      <c r="G63" s="592">
        <v>0</v>
      </c>
      <c r="H63" s="592">
        <v>0</v>
      </c>
      <c r="I63" s="592">
        <v>0</v>
      </c>
      <c r="J63" s="592">
        <v>3.197957062929631</v>
      </c>
      <c r="K63" s="592">
        <v>1.944095787075562</v>
      </c>
      <c r="L63" s="15"/>
    </row>
    <row r="64" spans="1:12">
      <c r="A64" s="588" t="s">
        <v>627</v>
      </c>
      <c r="B64" s="591">
        <v>0</v>
      </c>
      <c r="C64" s="592">
        <v>0</v>
      </c>
      <c r="D64" s="592">
        <v>1.0398308760366387E-3</v>
      </c>
      <c r="E64" s="592">
        <v>0</v>
      </c>
      <c r="F64" s="592">
        <v>0</v>
      </c>
      <c r="G64" s="592">
        <v>0</v>
      </c>
      <c r="H64" s="592">
        <v>0</v>
      </c>
      <c r="I64" s="592">
        <v>0</v>
      </c>
      <c r="J64" s="592">
        <v>0</v>
      </c>
      <c r="K64" s="592">
        <v>1.6840064566638646E-4</v>
      </c>
      <c r="L64" s="15"/>
    </row>
    <row r="65" spans="1:12" ht="4.5" customHeight="1">
      <c r="A65" s="598"/>
      <c r="B65" s="599"/>
      <c r="C65" s="15"/>
      <c r="D65" s="15"/>
      <c r="E65" s="15"/>
      <c r="F65" s="15"/>
      <c r="G65" s="15"/>
      <c r="H65" s="15"/>
      <c r="I65" s="15"/>
      <c r="J65" s="15"/>
      <c r="K65" s="15"/>
      <c r="L65" s="15"/>
    </row>
    <row r="66" spans="1:12" s="76" customFormat="1" ht="24.75" customHeight="1">
      <c r="A66" s="600" t="s">
        <v>638</v>
      </c>
      <c r="B66" s="601">
        <v>2534720.7272399999</v>
      </c>
      <c r="C66" s="602">
        <v>3845384.4103000001</v>
      </c>
      <c r="D66" s="602">
        <v>2340146.8989599999</v>
      </c>
      <c r="E66" s="602">
        <v>1238977.5785099999</v>
      </c>
      <c r="F66" s="602">
        <v>325463.51192999998</v>
      </c>
      <c r="G66" s="602">
        <v>1722262.6907000002</v>
      </c>
      <c r="H66" s="602">
        <v>1310842.7611700001</v>
      </c>
      <c r="I66" s="602">
        <v>633550.40850999998</v>
      </c>
      <c r="J66" s="602">
        <v>498459.03075999999</v>
      </c>
      <c r="K66" s="602">
        <v>14449808.01808</v>
      </c>
      <c r="L66" s="21"/>
    </row>
    <row r="67" spans="1:12" ht="6" customHeight="1" thickBot="1">
      <c r="A67" s="603"/>
      <c r="B67" s="23"/>
      <c r="C67" s="23"/>
      <c r="D67" s="23"/>
      <c r="E67" s="23"/>
      <c r="F67" s="23"/>
      <c r="G67" s="23"/>
      <c r="H67" s="23"/>
      <c r="I67" s="23"/>
      <c r="J67" s="23"/>
      <c r="K67" s="23"/>
      <c r="L67" s="15"/>
    </row>
    <row r="68" spans="1:12">
      <c r="A68" s="15" t="s">
        <v>582</v>
      </c>
      <c r="B68" s="15"/>
      <c r="C68" s="15"/>
      <c r="D68" s="15"/>
      <c r="E68" s="15"/>
      <c r="F68" s="15"/>
      <c r="G68" s="15"/>
      <c r="H68" s="15"/>
      <c r="I68" s="15"/>
      <c r="J68" s="15"/>
      <c r="K68" s="15"/>
      <c r="L68" s="15"/>
    </row>
    <row r="69" spans="1:12">
      <c r="A69" s="15" t="s">
        <v>639</v>
      </c>
      <c r="B69" s="15"/>
      <c r="C69" s="15"/>
      <c r="D69" s="15"/>
      <c r="E69" s="15"/>
      <c r="F69" s="15"/>
      <c r="G69" s="15"/>
      <c r="H69" s="15"/>
      <c r="I69" s="15"/>
      <c r="J69" s="15"/>
      <c r="K69" s="15"/>
      <c r="L69" s="15"/>
    </row>
    <row r="70" spans="1:12">
      <c r="A70" s="15" t="s">
        <v>640</v>
      </c>
      <c r="B70" s="604"/>
      <c r="C70" s="604"/>
      <c r="D70" s="604"/>
      <c r="E70" s="604"/>
      <c r="F70" s="604"/>
      <c r="G70" s="604"/>
      <c r="H70" s="604"/>
      <c r="I70" s="604"/>
      <c r="J70" s="604"/>
      <c r="K70" s="604"/>
      <c r="L70" s="15"/>
    </row>
    <row r="71" spans="1:12">
      <c r="A71" s="605" t="s">
        <v>641</v>
      </c>
      <c r="B71" s="604"/>
      <c r="C71" s="604"/>
      <c r="D71" s="604"/>
      <c r="E71" s="604"/>
      <c r="F71" s="604"/>
      <c r="G71" s="604"/>
      <c r="H71" s="604"/>
      <c r="I71" s="604"/>
      <c r="J71" s="604"/>
      <c r="K71" s="604"/>
      <c r="L71" s="15"/>
    </row>
    <row r="72" spans="1:12">
      <c r="A72" s="26" t="s">
        <v>398</v>
      </c>
      <c r="B72" s="15"/>
      <c r="C72" s="15"/>
      <c r="D72" s="15"/>
      <c r="E72" s="15"/>
      <c r="F72" s="15"/>
      <c r="G72" s="15"/>
      <c r="H72" s="606"/>
      <c r="I72" s="606"/>
      <c r="J72" s="606"/>
      <c r="K72" s="606"/>
      <c r="L72" s="15"/>
    </row>
    <row r="73" spans="1:12">
      <c r="A73" s="238" t="s">
        <v>399</v>
      </c>
      <c r="B73" s="607"/>
      <c r="C73" s="607"/>
      <c r="D73" s="607"/>
      <c r="E73" s="607"/>
      <c r="F73" s="607"/>
      <c r="G73" s="607"/>
      <c r="H73" s="607"/>
      <c r="I73" s="607"/>
      <c r="J73" s="607"/>
      <c r="K73" s="607"/>
      <c r="L73" s="15"/>
    </row>
    <row r="74" spans="1:12">
      <c r="A74" s="608"/>
      <c r="B74" s="15"/>
      <c r="C74" s="15"/>
      <c r="D74" s="15"/>
      <c r="E74" s="15"/>
      <c r="F74" s="15"/>
      <c r="G74" s="15"/>
      <c r="H74" s="15"/>
      <c r="I74" s="15"/>
      <c r="J74" s="15"/>
      <c r="K74" s="15"/>
      <c r="L74" s="15"/>
    </row>
    <row r="75" spans="1:12">
      <c r="A75" s="608"/>
      <c r="B75" s="15"/>
      <c r="C75" s="15"/>
      <c r="D75" s="15"/>
      <c r="E75" s="15"/>
      <c r="F75" s="15"/>
      <c r="G75" s="15"/>
      <c r="H75" s="15"/>
      <c r="I75" s="15"/>
      <c r="J75" s="15"/>
      <c r="K75" s="15"/>
      <c r="L75" s="15"/>
    </row>
    <row r="76" spans="1:12">
      <c r="A76" s="608"/>
      <c r="B76" s="609"/>
      <c r="C76" s="609"/>
      <c r="D76" s="609"/>
      <c r="E76" s="609"/>
      <c r="F76" s="609"/>
      <c r="G76" s="609"/>
      <c r="H76" s="609"/>
      <c r="I76" s="609"/>
      <c r="J76" s="609"/>
      <c r="K76" s="609"/>
      <c r="L76" s="15"/>
    </row>
    <row r="77" spans="1:12">
      <c r="B77" s="610"/>
      <c r="C77" s="610"/>
      <c r="D77" s="610"/>
      <c r="E77" s="610"/>
      <c r="F77" s="610"/>
      <c r="G77" s="610"/>
      <c r="H77" s="610"/>
      <c r="I77" s="610"/>
      <c r="J77" s="610"/>
      <c r="K77" s="610"/>
    </row>
  </sheetData>
  <mergeCells count="3">
    <mergeCell ref="A2:K2"/>
    <mergeCell ref="A3:K3"/>
    <mergeCell ref="A4:K4"/>
  </mergeCells>
  <hyperlinks>
    <hyperlink ref="A71" r:id="rId1" xr:uid="{09F95608-F699-4ACA-8167-394B56385693}"/>
    <hyperlink ref="A1" location="Índice!A1" display="Volver al Índice" xr:uid="{DD1DF6AB-C61B-47A2-B61B-43ACBA52E594}"/>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FBDF8-85D2-4D2D-AB86-7B571D6F96F4}">
  <dimension ref="A1:N24"/>
  <sheetViews>
    <sheetView showGridLines="0" zoomScaleNormal="75" workbookViewId="0"/>
  </sheetViews>
  <sheetFormatPr baseColWidth="10" defaultRowHeight="13.2"/>
  <cols>
    <col min="1" max="1" width="35.5546875" style="7" customWidth="1"/>
    <col min="2" max="10" width="11.5546875" style="7" customWidth="1"/>
    <col min="11" max="11" width="17.109375" style="7" customWidth="1"/>
    <col min="12" max="12" width="14" style="7" customWidth="1"/>
    <col min="13" max="13" width="11.5546875" style="7"/>
    <col min="14" max="14" width="12.5546875" style="7" customWidth="1"/>
    <col min="15" max="16384" width="11.5546875" style="7"/>
  </cols>
  <sheetData>
    <row r="1" spans="1:14" s="98" customFormat="1" ht="20.100000000000001" customHeight="1">
      <c r="A1" s="1203" t="s">
        <v>1065</v>
      </c>
      <c r="B1" s="68"/>
      <c r="C1" s="68"/>
      <c r="D1" s="68"/>
      <c r="E1" s="68"/>
      <c r="F1" s="68"/>
      <c r="G1" s="68"/>
      <c r="H1" s="68"/>
      <c r="I1" s="68"/>
      <c r="J1" s="68"/>
      <c r="K1" s="68"/>
    </row>
    <row r="2" spans="1:14" s="99" customFormat="1" ht="24" customHeight="1">
      <c r="A2" s="372" t="s">
        <v>642</v>
      </c>
      <c r="B2" s="372"/>
      <c r="C2" s="372"/>
      <c r="D2" s="372"/>
      <c r="E2" s="372"/>
      <c r="F2" s="372"/>
      <c r="G2" s="372"/>
      <c r="H2" s="372"/>
      <c r="I2" s="372"/>
      <c r="J2" s="372"/>
      <c r="K2" s="372"/>
      <c r="L2" s="611"/>
      <c r="M2" s="611"/>
      <c r="N2" s="611"/>
    </row>
    <row r="3" spans="1:14" s="98" customFormat="1" ht="20.100000000000001" customHeight="1">
      <c r="A3" s="100">
        <v>45169</v>
      </c>
      <c r="B3" s="100"/>
      <c r="C3" s="100"/>
      <c r="D3" s="100"/>
      <c r="E3" s="100"/>
      <c r="F3" s="100"/>
      <c r="G3" s="100"/>
      <c r="H3" s="100"/>
      <c r="I3" s="100"/>
      <c r="J3" s="100"/>
      <c r="K3" s="100"/>
      <c r="L3" s="612"/>
      <c r="M3" s="612"/>
      <c r="N3" s="612"/>
    </row>
    <row r="4" spans="1:14" s="105" customFormat="1" ht="20.100000000000001" customHeight="1">
      <c r="A4" s="375" t="s">
        <v>63</v>
      </c>
      <c r="B4" s="375"/>
      <c r="C4" s="375"/>
      <c r="D4" s="375"/>
      <c r="E4" s="375"/>
      <c r="F4" s="375"/>
      <c r="G4" s="375"/>
      <c r="H4" s="375"/>
      <c r="I4" s="375"/>
      <c r="J4" s="375"/>
      <c r="K4" s="375"/>
      <c r="L4" s="613"/>
      <c r="M4" s="613"/>
      <c r="N4" s="613"/>
    </row>
    <row r="5" spans="1:14" ht="6.75" customHeight="1" thickBot="1">
      <c r="A5" s="614"/>
    </row>
    <row r="6" spans="1:14" s="30" customFormat="1" ht="60" customHeight="1">
      <c r="A6" s="181" t="s">
        <v>391</v>
      </c>
      <c r="B6" s="568" t="s">
        <v>643</v>
      </c>
      <c r="C6" s="568" t="s">
        <v>394</v>
      </c>
      <c r="D6" s="568" t="s">
        <v>644</v>
      </c>
      <c r="E6" s="615" t="s">
        <v>395</v>
      </c>
      <c r="F6" s="568" t="s">
        <v>645</v>
      </c>
      <c r="G6" s="568" t="s">
        <v>624</v>
      </c>
      <c r="H6" s="568" t="s">
        <v>646</v>
      </c>
      <c r="I6" s="568" t="s">
        <v>647</v>
      </c>
      <c r="J6" s="568" t="s">
        <v>648</v>
      </c>
      <c r="K6" s="181" t="s">
        <v>649</v>
      </c>
    </row>
    <row r="7" spans="1:14" s="30" customFormat="1" ht="7.5" customHeight="1">
      <c r="A7" s="110"/>
      <c r="B7" s="110"/>
      <c r="C7" s="110"/>
      <c r="D7" s="110"/>
      <c r="E7" s="110"/>
      <c r="F7" s="110"/>
      <c r="G7" s="110"/>
      <c r="H7" s="110"/>
      <c r="I7" s="110"/>
      <c r="J7" s="110"/>
      <c r="K7" s="110"/>
    </row>
    <row r="8" spans="1:14" s="21" customFormat="1" ht="20.100000000000001" customHeight="1">
      <c r="A8" s="85" t="s">
        <v>28</v>
      </c>
      <c r="B8" s="616">
        <v>1.1441102639470388E-6</v>
      </c>
      <c r="C8" s="616">
        <v>12.637636588040573</v>
      </c>
      <c r="D8" s="616" t="s">
        <v>67</v>
      </c>
      <c r="E8" s="616">
        <v>56.669599009437533</v>
      </c>
      <c r="F8" s="616">
        <v>0.61208463065524932</v>
      </c>
      <c r="G8" s="616" t="s">
        <v>67</v>
      </c>
      <c r="H8" s="616" t="s">
        <v>67</v>
      </c>
      <c r="I8" s="616" t="s">
        <v>67</v>
      </c>
      <c r="J8" s="616">
        <v>30.080678627756381</v>
      </c>
      <c r="K8" s="617">
        <v>2534720.727</v>
      </c>
      <c r="L8" s="618"/>
    </row>
    <row r="9" spans="1:14" s="21" customFormat="1" ht="20.100000000000001" customHeight="1">
      <c r="A9" s="21" t="s">
        <v>29</v>
      </c>
      <c r="B9" s="616" t="s">
        <v>67</v>
      </c>
      <c r="C9" s="616" t="s">
        <v>67</v>
      </c>
      <c r="D9" s="616" t="s">
        <v>67</v>
      </c>
      <c r="E9" s="616">
        <v>100</v>
      </c>
      <c r="F9" s="616" t="s">
        <v>67</v>
      </c>
      <c r="G9" s="616" t="s">
        <v>67</v>
      </c>
      <c r="H9" s="616" t="s">
        <v>67</v>
      </c>
      <c r="I9" s="616" t="s">
        <v>67</v>
      </c>
      <c r="J9" s="616" t="s">
        <v>67</v>
      </c>
      <c r="K9" s="617">
        <v>3845384.41</v>
      </c>
      <c r="L9" s="618"/>
    </row>
    <row r="10" spans="1:14" s="21" customFormat="1" ht="20.100000000000001" customHeight="1">
      <c r="A10" s="21" t="s">
        <v>30</v>
      </c>
      <c r="B10" s="616" t="s">
        <v>67</v>
      </c>
      <c r="C10" s="616" t="s">
        <v>67</v>
      </c>
      <c r="D10" s="616" t="s">
        <v>67</v>
      </c>
      <c r="E10" s="616">
        <v>99.989016757870203</v>
      </c>
      <c r="F10" s="616">
        <v>1.0983284862145434E-2</v>
      </c>
      <c r="G10" s="616" t="s">
        <v>67</v>
      </c>
      <c r="H10" s="616" t="s">
        <v>67</v>
      </c>
      <c r="I10" s="616" t="s">
        <v>67</v>
      </c>
      <c r="J10" s="616">
        <v>-4.2732351213321394E-8</v>
      </c>
      <c r="K10" s="617">
        <v>2340146.898</v>
      </c>
      <c r="L10" s="618"/>
    </row>
    <row r="11" spans="1:14" s="21" customFormat="1" ht="20.100000000000001" customHeight="1">
      <c r="A11" s="21" t="s">
        <v>31</v>
      </c>
      <c r="B11" s="616" t="s">
        <v>67</v>
      </c>
      <c r="C11" s="616" t="s">
        <v>67</v>
      </c>
      <c r="D11" s="616" t="s">
        <v>67</v>
      </c>
      <c r="E11" s="616">
        <v>76.158035524998027</v>
      </c>
      <c r="F11" s="616">
        <v>20.837090806497226</v>
      </c>
      <c r="G11" s="616" t="s">
        <v>67</v>
      </c>
      <c r="H11" s="616" t="s">
        <v>67</v>
      </c>
      <c r="I11" s="616" t="s">
        <v>67</v>
      </c>
      <c r="J11" s="616">
        <v>3.0048736685047519</v>
      </c>
      <c r="K11" s="617">
        <v>1238977.578</v>
      </c>
      <c r="L11" s="618"/>
    </row>
    <row r="12" spans="1:14" s="21" customFormat="1" ht="20.100000000000001" customHeight="1">
      <c r="A12" s="21" t="s">
        <v>32</v>
      </c>
      <c r="B12" s="616" t="s">
        <v>67</v>
      </c>
      <c r="C12" s="616" t="s">
        <v>67</v>
      </c>
      <c r="D12" s="616" t="s">
        <v>67</v>
      </c>
      <c r="E12" s="616">
        <v>93.040580822591807</v>
      </c>
      <c r="F12" s="616" t="s">
        <v>67</v>
      </c>
      <c r="G12" s="616" t="s">
        <v>67</v>
      </c>
      <c r="H12" s="616" t="s">
        <v>67</v>
      </c>
      <c r="I12" s="616" t="s">
        <v>67</v>
      </c>
      <c r="J12" s="616">
        <v>6.9594191774081837</v>
      </c>
      <c r="K12" s="617">
        <v>325463.511</v>
      </c>
      <c r="L12" s="618"/>
    </row>
    <row r="13" spans="1:14" s="21" customFormat="1" ht="20.100000000000001" customHeight="1">
      <c r="A13" s="21" t="s">
        <v>33</v>
      </c>
      <c r="B13" s="616" t="s">
        <v>67</v>
      </c>
      <c r="C13" s="616">
        <v>98.554120916362649</v>
      </c>
      <c r="D13" s="616" t="s">
        <v>67</v>
      </c>
      <c r="E13" s="616">
        <v>1.4458791417005032</v>
      </c>
      <c r="F13" s="616" t="s">
        <v>67</v>
      </c>
      <c r="G13" s="616" t="s">
        <v>67</v>
      </c>
      <c r="H13" s="616" t="s">
        <v>67</v>
      </c>
      <c r="I13" s="616" t="s">
        <v>67</v>
      </c>
      <c r="J13" s="616">
        <v>-5.8063157932377448E-8</v>
      </c>
      <c r="K13" s="617">
        <v>1722262.69</v>
      </c>
      <c r="L13" s="618"/>
    </row>
    <row r="14" spans="1:14" s="21" customFormat="1" ht="20.100000000000001" customHeight="1">
      <c r="A14" s="85" t="s">
        <v>34</v>
      </c>
      <c r="B14" s="616" t="s">
        <v>67</v>
      </c>
      <c r="C14" s="616" t="s">
        <v>67</v>
      </c>
      <c r="D14" s="616" t="s">
        <v>67</v>
      </c>
      <c r="E14" s="616">
        <v>98.038411641348659</v>
      </c>
      <c r="F14" s="616" t="s">
        <v>67</v>
      </c>
      <c r="G14" s="616" t="s">
        <v>67</v>
      </c>
      <c r="H14" s="616">
        <v>1.9615883586513547</v>
      </c>
      <c r="I14" s="616" t="s">
        <v>67</v>
      </c>
      <c r="J14" s="616">
        <v>-6.1056547846334472E-15</v>
      </c>
      <c r="K14" s="617">
        <v>1310842.7609999999</v>
      </c>
      <c r="L14" s="618"/>
    </row>
    <row r="15" spans="1:14" s="21" customFormat="1" ht="20.100000000000001" customHeight="1">
      <c r="A15" s="85" t="s">
        <v>35</v>
      </c>
      <c r="B15" s="616" t="s">
        <v>67</v>
      </c>
      <c r="C15" s="616" t="s">
        <v>67</v>
      </c>
      <c r="D15" s="616" t="s">
        <v>67</v>
      </c>
      <c r="E15" s="616">
        <v>99.569721688191223</v>
      </c>
      <c r="F15" s="616" t="s">
        <v>67</v>
      </c>
      <c r="G15" s="616">
        <v>0.43027846964941102</v>
      </c>
      <c r="H15" s="616" t="s">
        <v>67</v>
      </c>
      <c r="I15" s="616" t="s">
        <v>67</v>
      </c>
      <c r="J15" s="616">
        <v>-1.5784063262877591E-7</v>
      </c>
      <c r="K15" s="617">
        <v>633550.40800000005</v>
      </c>
      <c r="L15" s="618"/>
    </row>
    <row r="16" spans="1:14" s="21" customFormat="1" ht="20.100000000000001" customHeight="1">
      <c r="A16" s="85" t="s">
        <v>36</v>
      </c>
      <c r="B16" s="616" t="s">
        <v>67</v>
      </c>
      <c r="C16" s="616" t="s">
        <v>67</v>
      </c>
      <c r="D16" s="616" t="s">
        <v>67</v>
      </c>
      <c r="E16" s="616">
        <v>96.021470009280392</v>
      </c>
      <c r="F16" s="616">
        <v>3.9031741485353364</v>
      </c>
      <c r="G16" s="616">
        <v>7.5356042802554909E-2</v>
      </c>
      <c r="H16" s="616" t="s">
        <v>67</v>
      </c>
      <c r="I16" s="616" t="s">
        <v>67</v>
      </c>
      <c r="J16" s="616">
        <v>-2.0061829237566915E-7</v>
      </c>
      <c r="K16" s="617">
        <v>498459.03</v>
      </c>
      <c r="L16" s="618"/>
    </row>
    <row r="17" spans="1:12" s="93" customFormat="1" ht="27" customHeight="1" thickBot="1">
      <c r="A17" s="90" t="s">
        <v>37</v>
      </c>
      <c r="B17" s="619">
        <v>2.0069470801210432E-7</v>
      </c>
      <c r="C17" s="619">
        <v>13.963435681531225</v>
      </c>
      <c r="D17" s="619" t="s">
        <v>67</v>
      </c>
      <c r="E17" s="619">
        <v>78.115693965241334</v>
      </c>
      <c r="F17" s="619">
        <v>2.0304371361615545</v>
      </c>
      <c r="G17" s="619">
        <v>2.1464991072611839E-2</v>
      </c>
      <c r="H17" s="619">
        <v>0.17794934698693982</v>
      </c>
      <c r="I17" s="619" t="s">
        <v>67</v>
      </c>
      <c r="J17" s="619">
        <v>5.691018678311627</v>
      </c>
      <c r="K17" s="114">
        <v>14449808.012999998</v>
      </c>
      <c r="L17" s="618"/>
    </row>
    <row r="18" spans="1:12" s="8" customFormat="1" ht="7.5" customHeight="1">
      <c r="A18" s="620"/>
      <c r="B18" s="118"/>
      <c r="C18" s="118"/>
      <c r="D18" s="118"/>
      <c r="E18" s="118"/>
      <c r="F18" s="118"/>
      <c r="G18" s="118"/>
      <c r="H18" s="118"/>
      <c r="I18" s="118"/>
      <c r="J18" s="119"/>
      <c r="K18" s="530"/>
      <c r="L18" s="541"/>
    </row>
    <row r="19" spans="1:12" s="123" customFormat="1" ht="11.25" customHeight="1">
      <c r="A19" s="26" t="s">
        <v>650</v>
      </c>
      <c r="B19" s="15"/>
      <c r="C19" s="15"/>
      <c r="D19" s="15"/>
      <c r="E19" s="15"/>
      <c r="F19" s="15"/>
      <c r="G19" s="15"/>
      <c r="H19" s="15"/>
      <c r="I19" s="15"/>
      <c r="J19" s="15"/>
      <c r="K19" s="140"/>
    </row>
    <row r="20" spans="1:12" s="123" customFormat="1" ht="13.5" customHeight="1">
      <c r="A20" s="26" t="s">
        <v>651</v>
      </c>
      <c r="B20" s="15"/>
      <c r="C20" s="15"/>
      <c r="D20" s="15"/>
      <c r="E20" s="15"/>
      <c r="F20" s="15"/>
      <c r="G20" s="15"/>
      <c r="H20" s="15"/>
      <c r="I20" s="15"/>
      <c r="J20" s="15"/>
      <c r="K20" s="140"/>
    </row>
    <row r="21" spans="1:12">
      <c r="A21" s="26" t="s">
        <v>652</v>
      </c>
      <c r="B21" s="15"/>
      <c r="C21" s="15"/>
      <c r="D21" s="15"/>
      <c r="E21" s="15"/>
      <c r="F21" s="15"/>
      <c r="G21" s="15"/>
      <c r="H21" s="15"/>
      <c r="I21" s="15"/>
      <c r="J21" s="15"/>
      <c r="K21" s="140"/>
    </row>
    <row r="22" spans="1:12">
      <c r="A22" s="26" t="s">
        <v>653</v>
      </c>
      <c r="B22" s="15"/>
      <c r="C22" s="15"/>
      <c r="D22" s="15"/>
      <c r="E22" s="15"/>
      <c r="F22" s="15"/>
      <c r="G22" s="15"/>
      <c r="H22" s="15"/>
      <c r="I22" s="15"/>
      <c r="J22" s="15"/>
      <c r="K22" s="140"/>
    </row>
    <row r="23" spans="1:12">
      <c r="A23" s="139" t="s">
        <v>398</v>
      </c>
      <c r="B23" s="15"/>
      <c r="C23" s="15"/>
      <c r="D23" s="15"/>
      <c r="E23" s="15"/>
      <c r="F23" s="15"/>
      <c r="G23" s="15"/>
      <c r="H23" s="15"/>
      <c r="I23" s="15"/>
      <c r="J23" s="15"/>
      <c r="K23" s="140"/>
    </row>
    <row r="24" spans="1:12">
      <c r="A24" s="238" t="s">
        <v>399</v>
      </c>
      <c r="B24" s="15"/>
      <c r="C24" s="15"/>
      <c r="D24" s="15"/>
      <c r="E24" s="15"/>
      <c r="F24" s="15"/>
      <c r="G24" s="15"/>
      <c r="H24" s="15"/>
      <c r="I24" s="15"/>
      <c r="J24" s="15"/>
      <c r="K24" s="140"/>
    </row>
  </sheetData>
  <hyperlinks>
    <hyperlink ref="A1" location="Índice!A1" display="Volver al Índice" xr:uid="{1F1A0991-9F74-47CE-A8C8-D254A19DE36D}"/>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5F13E-C1A2-4843-914D-839AB01FCCBD}">
  <dimension ref="A1:AD277"/>
  <sheetViews>
    <sheetView showGridLines="0" zoomScaleNormal="100" workbookViewId="0"/>
  </sheetViews>
  <sheetFormatPr baseColWidth="10" defaultRowHeight="13.2"/>
  <cols>
    <col min="1" max="1" width="45.109375" style="7" customWidth="1"/>
    <col min="2" max="6" width="15.5546875" style="7" customWidth="1"/>
    <col min="7" max="7" width="18.44140625" style="7" customWidth="1"/>
    <col min="8" max="16384" width="11.5546875" style="7"/>
  </cols>
  <sheetData>
    <row r="1" spans="1:30" s="622" customFormat="1" ht="18" customHeight="1">
      <c r="A1" s="1203" t="s">
        <v>1065</v>
      </c>
      <c r="B1" s="621"/>
      <c r="C1" s="621"/>
      <c r="D1" s="621"/>
      <c r="E1" s="621"/>
      <c r="F1" s="621"/>
      <c r="G1" s="621"/>
    </row>
    <row r="2" spans="1:30" s="517" customFormat="1" ht="24.9" customHeight="1">
      <c r="A2" s="372" t="s">
        <v>654</v>
      </c>
      <c r="B2" s="372"/>
      <c r="C2" s="372"/>
      <c r="D2" s="372"/>
      <c r="E2" s="372"/>
      <c r="F2" s="372"/>
      <c r="G2" s="372"/>
    </row>
    <row r="3" spans="1:30" s="623" customFormat="1" ht="18" customHeight="1">
      <c r="A3" s="100">
        <v>45169</v>
      </c>
      <c r="B3" s="100"/>
      <c r="C3" s="100"/>
      <c r="D3" s="100"/>
      <c r="E3" s="100"/>
      <c r="F3" s="100"/>
      <c r="G3" s="100"/>
    </row>
    <row r="4" spans="1:30" s="105" customFormat="1" ht="18" customHeight="1">
      <c r="A4" s="375" t="s">
        <v>63</v>
      </c>
      <c r="B4" s="375"/>
      <c r="C4" s="375"/>
      <c r="D4" s="375"/>
      <c r="E4" s="375"/>
      <c r="F4" s="375"/>
      <c r="G4" s="375"/>
    </row>
    <row r="5" spans="1:30" ht="7.5" customHeight="1" thickBot="1">
      <c r="A5" s="624"/>
      <c r="B5" s="624"/>
      <c r="C5" s="624"/>
    </row>
    <row r="6" spans="1:30" ht="27" customHeight="1">
      <c r="A6" s="391" t="s">
        <v>391</v>
      </c>
      <c r="B6" s="248" t="s">
        <v>655</v>
      </c>
      <c r="C6" s="248" t="s">
        <v>656</v>
      </c>
      <c r="D6" s="248" t="s">
        <v>657</v>
      </c>
      <c r="E6" s="248" t="s">
        <v>658</v>
      </c>
      <c r="F6" s="248" t="s">
        <v>659</v>
      </c>
      <c r="G6" s="391" t="s">
        <v>660</v>
      </c>
      <c r="H6" s="624"/>
      <c r="I6" s="624"/>
      <c r="J6" s="624"/>
      <c r="K6" s="624"/>
      <c r="L6" s="624"/>
      <c r="M6" s="624"/>
      <c r="N6" s="624"/>
      <c r="O6" s="624"/>
      <c r="P6" s="624"/>
      <c r="Q6" s="624"/>
      <c r="R6" s="624"/>
      <c r="S6" s="624"/>
      <c r="T6" s="624"/>
      <c r="U6" s="624"/>
      <c r="V6" s="624"/>
      <c r="W6" s="624"/>
      <c r="X6" s="624"/>
      <c r="Y6" s="624"/>
      <c r="Z6" s="624"/>
      <c r="AA6" s="624"/>
      <c r="AB6" s="624"/>
      <c r="AC6" s="624"/>
      <c r="AD6" s="624"/>
    </row>
    <row r="7" spans="1:30" ht="39" customHeight="1">
      <c r="A7" s="547"/>
      <c r="B7" s="251"/>
      <c r="C7" s="251"/>
      <c r="D7" s="251"/>
      <c r="E7" s="251"/>
      <c r="F7" s="251"/>
      <c r="G7" s="547"/>
      <c r="H7" s="624"/>
      <c r="I7" s="624"/>
      <c r="J7" s="624"/>
      <c r="K7" s="624"/>
      <c r="L7" s="624"/>
      <c r="M7" s="624"/>
      <c r="N7" s="624"/>
      <c r="O7" s="624"/>
      <c r="P7" s="624"/>
      <c r="Q7" s="624"/>
      <c r="R7" s="624"/>
      <c r="S7" s="624"/>
      <c r="T7" s="624"/>
      <c r="U7" s="624"/>
      <c r="V7" s="624"/>
      <c r="W7" s="624"/>
      <c r="X7" s="624"/>
      <c r="Y7" s="624"/>
      <c r="Z7" s="624"/>
      <c r="AA7" s="624"/>
      <c r="AB7" s="624"/>
      <c r="AC7" s="624"/>
      <c r="AD7" s="624"/>
    </row>
    <row r="8" spans="1:30" ht="3" customHeight="1">
      <c r="A8" s="625"/>
      <c r="B8" s="626"/>
      <c r="C8" s="626"/>
      <c r="D8" s="626"/>
      <c r="E8" s="626"/>
      <c r="F8" s="626"/>
      <c r="G8" s="110"/>
      <c r="H8" s="624"/>
      <c r="I8" s="624"/>
      <c r="J8" s="624"/>
      <c r="K8" s="624"/>
      <c r="L8" s="624"/>
      <c r="M8" s="624"/>
      <c r="N8" s="624"/>
      <c r="O8" s="624"/>
      <c r="P8" s="624"/>
      <c r="Q8" s="624"/>
      <c r="R8" s="624"/>
      <c r="S8" s="624"/>
      <c r="T8" s="624"/>
      <c r="U8" s="624"/>
      <c r="V8" s="624"/>
      <c r="W8" s="624"/>
      <c r="X8" s="624"/>
      <c r="Y8" s="624"/>
      <c r="Z8" s="624"/>
      <c r="AA8" s="624"/>
      <c r="AB8" s="624"/>
      <c r="AC8" s="624"/>
      <c r="AD8" s="624"/>
    </row>
    <row r="9" spans="1:30" s="21" customFormat="1" ht="6" customHeight="1">
      <c r="A9" s="85"/>
      <c r="B9" s="627"/>
      <c r="C9" s="627"/>
      <c r="D9" s="627"/>
      <c r="E9" s="627"/>
      <c r="F9" s="627"/>
      <c r="G9" s="628"/>
      <c r="H9" s="629"/>
      <c r="I9" s="629"/>
      <c r="J9" s="629"/>
      <c r="K9" s="629"/>
      <c r="L9" s="629"/>
      <c r="M9" s="629"/>
      <c r="N9" s="630"/>
      <c r="O9" s="630"/>
    </row>
    <row r="10" spans="1:30" s="21" customFormat="1" ht="20.100000000000001" customHeight="1">
      <c r="A10" s="85" t="s">
        <v>28</v>
      </c>
      <c r="B10" s="631" t="s">
        <v>67</v>
      </c>
      <c r="C10" s="631" t="s">
        <v>67</v>
      </c>
      <c r="D10" s="631" t="s">
        <v>67</v>
      </c>
      <c r="E10" s="631" t="s">
        <v>67</v>
      </c>
      <c r="F10" s="631">
        <v>100</v>
      </c>
      <c r="G10" s="632">
        <v>1587337.206</v>
      </c>
      <c r="H10" s="629"/>
      <c r="I10" s="629"/>
      <c r="J10" s="629"/>
      <c r="K10" s="629"/>
      <c r="L10" s="629"/>
      <c r="M10" s="629"/>
      <c r="N10" s="630"/>
      <c r="O10" s="630"/>
    </row>
    <row r="11" spans="1:30" s="21" customFormat="1" ht="20.100000000000001" customHeight="1">
      <c r="A11" s="21" t="s">
        <v>29</v>
      </c>
      <c r="B11" s="631" t="s">
        <v>67</v>
      </c>
      <c r="C11" s="631" t="s">
        <v>67</v>
      </c>
      <c r="D11" s="631" t="s">
        <v>67</v>
      </c>
      <c r="E11" s="631" t="s">
        <v>67</v>
      </c>
      <c r="F11" s="631">
        <v>100</v>
      </c>
      <c r="G11" s="632">
        <v>1030.7249999999999</v>
      </c>
      <c r="H11" s="629"/>
      <c r="I11" s="629"/>
      <c r="J11" s="629"/>
      <c r="K11" s="629"/>
      <c r="L11" s="629"/>
      <c r="M11" s="629"/>
      <c r="N11" s="630"/>
      <c r="O11" s="630"/>
    </row>
    <row r="12" spans="1:30" s="21" customFormat="1" ht="20.100000000000001" customHeight="1">
      <c r="A12" s="21" t="s">
        <v>30</v>
      </c>
      <c r="B12" s="631" t="s">
        <v>67</v>
      </c>
      <c r="C12" s="631" t="s">
        <v>67</v>
      </c>
      <c r="D12" s="631" t="s">
        <v>67</v>
      </c>
      <c r="E12" s="631" t="s">
        <v>67</v>
      </c>
      <c r="F12" s="631">
        <v>100</v>
      </c>
      <c r="G12" s="632">
        <v>327.58300000000003</v>
      </c>
      <c r="H12" s="629"/>
      <c r="I12" s="629"/>
      <c r="J12" s="629"/>
      <c r="K12" s="629"/>
      <c r="L12" s="629"/>
      <c r="M12" s="629"/>
      <c r="N12" s="630"/>
      <c r="O12" s="630"/>
    </row>
    <row r="13" spans="1:30" s="21" customFormat="1" ht="20.100000000000001" customHeight="1">
      <c r="A13" s="21" t="s">
        <v>31</v>
      </c>
      <c r="B13" s="631" t="s">
        <v>67</v>
      </c>
      <c r="C13" s="631">
        <v>85.16887584869913</v>
      </c>
      <c r="D13" s="631" t="s">
        <v>67</v>
      </c>
      <c r="E13" s="631" t="s">
        <v>67</v>
      </c>
      <c r="F13" s="631">
        <v>14.83112415130087</v>
      </c>
      <c r="G13" s="632">
        <v>9768.7739999999994</v>
      </c>
      <c r="H13" s="629"/>
      <c r="I13" s="629"/>
      <c r="J13" s="629"/>
      <c r="K13" s="629"/>
      <c r="L13" s="629"/>
      <c r="M13" s="629"/>
      <c r="N13" s="630"/>
      <c r="O13" s="630"/>
    </row>
    <row r="14" spans="1:30" s="21" customFormat="1" ht="20.100000000000001" customHeight="1">
      <c r="A14" s="21" t="s">
        <v>32</v>
      </c>
      <c r="B14" s="631" t="s">
        <v>67</v>
      </c>
      <c r="C14" s="631" t="s">
        <v>67</v>
      </c>
      <c r="D14" s="631" t="s">
        <v>67</v>
      </c>
      <c r="E14" s="631" t="s">
        <v>67</v>
      </c>
      <c r="F14" s="631" t="s">
        <v>67</v>
      </c>
      <c r="G14" s="632" t="s">
        <v>67</v>
      </c>
      <c r="H14" s="629"/>
      <c r="I14" s="629"/>
      <c r="J14" s="629"/>
      <c r="K14" s="629"/>
      <c r="L14" s="629"/>
      <c r="M14" s="629"/>
      <c r="N14" s="630"/>
      <c r="O14" s="630"/>
    </row>
    <row r="15" spans="1:30" s="21" customFormat="1" ht="20.100000000000001" customHeight="1">
      <c r="A15" s="21" t="s">
        <v>33</v>
      </c>
      <c r="B15" s="631" t="s">
        <v>67</v>
      </c>
      <c r="C15" s="631" t="s">
        <v>67</v>
      </c>
      <c r="D15" s="631" t="s">
        <v>67</v>
      </c>
      <c r="E15" s="631" t="s">
        <v>67</v>
      </c>
      <c r="F15" s="631">
        <v>100</v>
      </c>
      <c r="G15" s="632">
        <v>5035983.1220000004</v>
      </c>
      <c r="H15" s="629"/>
      <c r="I15" s="629"/>
      <c r="J15" s="629"/>
      <c r="K15" s="629"/>
      <c r="L15" s="629"/>
      <c r="M15" s="629"/>
      <c r="N15" s="630"/>
      <c r="O15" s="630"/>
    </row>
    <row r="16" spans="1:30" s="21" customFormat="1" ht="20.100000000000001" customHeight="1">
      <c r="A16" s="85" t="s">
        <v>34</v>
      </c>
      <c r="B16" s="631" t="s">
        <v>67</v>
      </c>
      <c r="C16" s="631" t="s">
        <v>67</v>
      </c>
      <c r="D16" s="631" t="s">
        <v>67</v>
      </c>
      <c r="E16" s="631" t="s">
        <v>67</v>
      </c>
      <c r="F16" s="631" t="s">
        <v>67</v>
      </c>
      <c r="G16" s="632" t="s">
        <v>67</v>
      </c>
      <c r="H16" s="629"/>
      <c r="I16" s="629"/>
      <c r="J16" s="629"/>
      <c r="K16" s="629"/>
      <c r="L16" s="629"/>
      <c r="M16" s="629"/>
      <c r="N16" s="630"/>
      <c r="O16" s="630"/>
    </row>
    <row r="17" spans="1:15" s="21" customFormat="1" ht="20.100000000000001" customHeight="1">
      <c r="A17" s="85" t="s">
        <v>35</v>
      </c>
      <c r="B17" s="631" t="s">
        <v>67</v>
      </c>
      <c r="C17" s="631" t="s">
        <v>67</v>
      </c>
      <c r="D17" s="631" t="s">
        <v>67</v>
      </c>
      <c r="E17" s="631" t="s">
        <v>67</v>
      </c>
      <c r="F17" s="631" t="s">
        <v>67</v>
      </c>
      <c r="G17" s="632" t="s">
        <v>67</v>
      </c>
      <c r="H17" s="629"/>
      <c r="I17" s="629"/>
      <c r="J17" s="629"/>
      <c r="K17" s="629"/>
      <c r="L17" s="629"/>
      <c r="M17" s="629"/>
      <c r="N17" s="630"/>
      <c r="O17" s="630"/>
    </row>
    <row r="18" spans="1:15" s="21" customFormat="1" ht="20.100000000000001" customHeight="1">
      <c r="A18" s="85" t="s">
        <v>36</v>
      </c>
      <c r="B18" s="631" t="s">
        <v>67</v>
      </c>
      <c r="C18" s="631">
        <v>100</v>
      </c>
      <c r="D18" s="631" t="s">
        <v>67</v>
      </c>
      <c r="E18" s="631" t="s">
        <v>67</v>
      </c>
      <c r="F18" s="631" t="s">
        <v>67</v>
      </c>
      <c r="G18" s="632">
        <v>1302.2550000000001</v>
      </c>
      <c r="H18" s="629"/>
      <c r="I18" s="629"/>
      <c r="J18" s="629"/>
      <c r="K18" s="629"/>
      <c r="L18" s="629"/>
      <c r="M18" s="629"/>
      <c r="N18" s="630"/>
      <c r="O18" s="630"/>
    </row>
    <row r="19" spans="1:15" s="429" customFormat="1" ht="30" customHeight="1" thickBot="1">
      <c r="A19" s="90" t="s">
        <v>37</v>
      </c>
      <c r="B19" s="633" t="s">
        <v>67</v>
      </c>
      <c r="C19" s="633">
        <v>0.14500562085323934</v>
      </c>
      <c r="D19" s="633" t="s">
        <v>67</v>
      </c>
      <c r="E19" s="633" t="s">
        <v>67</v>
      </c>
      <c r="F19" s="633">
        <v>99.85499437914676</v>
      </c>
      <c r="G19" s="634">
        <v>6635749.665</v>
      </c>
      <c r="H19" s="629"/>
      <c r="I19" s="635"/>
      <c r="J19" s="635"/>
      <c r="K19" s="635"/>
      <c r="L19" s="635"/>
      <c r="M19" s="635"/>
    </row>
    <row r="20" spans="1:15" s="76" customFormat="1" ht="6" customHeight="1">
      <c r="A20" s="21"/>
      <c r="B20" s="252"/>
      <c r="C20" s="636"/>
      <c r="D20" s="252"/>
      <c r="E20" s="252"/>
      <c r="F20" s="252"/>
      <c r="G20" s="252"/>
    </row>
    <row r="21" spans="1:15" s="190" customFormat="1" ht="11.25" customHeight="1">
      <c r="A21" s="139" t="s">
        <v>661</v>
      </c>
      <c r="B21" s="21"/>
      <c r="C21" s="21"/>
      <c r="D21" s="21"/>
      <c r="E21" s="385"/>
      <c r="F21" s="385"/>
      <c r="G21" s="21"/>
    </row>
    <row r="22" spans="1:15" s="76" customFormat="1">
      <c r="A22" s="139" t="s">
        <v>662</v>
      </c>
      <c r="B22" s="21"/>
      <c r="C22" s="21"/>
      <c r="D22" s="21"/>
      <c r="E22" s="21"/>
      <c r="F22" s="21"/>
      <c r="G22" s="21"/>
    </row>
    <row r="23" spans="1:15" s="76" customFormat="1" ht="13.8">
      <c r="A23" s="238" t="s">
        <v>399</v>
      </c>
      <c r="B23" s="78"/>
      <c r="C23" s="78"/>
      <c r="D23" s="78"/>
      <c r="E23" s="78"/>
      <c r="F23" s="78"/>
      <c r="G23" s="78"/>
    </row>
    <row r="24" spans="1:15" s="76" customFormat="1" ht="13.8">
      <c r="A24" s="78"/>
      <c r="B24" s="78"/>
      <c r="C24" s="78"/>
      <c r="D24" s="78"/>
      <c r="E24" s="78"/>
      <c r="F24" s="78"/>
      <c r="G24" s="78"/>
    </row>
    <row r="25" spans="1:15" s="76" customFormat="1"/>
    <row r="26" spans="1:15" s="76" customFormat="1"/>
    <row r="27" spans="1:15" s="76" customFormat="1"/>
    <row r="28" spans="1:15" s="76" customFormat="1"/>
    <row r="29" spans="1:15" s="76" customFormat="1"/>
    <row r="30" spans="1:15" s="76" customFormat="1"/>
    <row r="31" spans="1:15" s="76" customFormat="1"/>
    <row r="32" spans="1:15" s="76" customFormat="1"/>
    <row r="33" s="76" customFormat="1"/>
    <row r="34" s="76" customFormat="1"/>
    <row r="35" s="76" customFormat="1"/>
    <row r="36" s="76" customFormat="1"/>
    <row r="37" s="76" customFormat="1"/>
    <row r="38" s="76" customFormat="1"/>
    <row r="39" s="76" customFormat="1"/>
    <row r="40" s="76" customFormat="1"/>
    <row r="41" s="76" customFormat="1"/>
    <row r="42" s="76" customFormat="1"/>
    <row r="43" s="76" customFormat="1"/>
    <row r="44" s="76" customFormat="1"/>
    <row r="45" s="76" customFormat="1"/>
    <row r="46" s="76" customFormat="1"/>
    <row r="47" s="76" customFormat="1"/>
    <row r="48" s="76" customFormat="1"/>
    <row r="49" s="76" customFormat="1"/>
    <row r="50" s="76" customFormat="1"/>
    <row r="51" s="76" customFormat="1"/>
    <row r="52" s="76" customFormat="1"/>
    <row r="53" s="76" customFormat="1"/>
    <row r="54" s="76" customFormat="1"/>
    <row r="55" s="76" customFormat="1"/>
    <row r="56" s="76" customFormat="1"/>
    <row r="57" s="76" customFormat="1"/>
    <row r="58" s="76" customFormat="1"/>
    <row r="59" s="76" customFormat="1"/>
    <row r="60" s="76" customFormat="1"/>
    <row r="61" s="76" customFormat="1"/>
    <row r="62" s="76" customFormat="1"/>
    <row r="63" s="76" customFormat="1"/>
    <row r="64" s="76" customFormat="1"/>
    <row r="65" s="76" customFormat="1"/>
    <row r="66" s="76" customFormat="1"/>
    <row r="67" s="76" customFormat="1"/>
    <row r="68" s="76" customFormat="1"/>
    <row r="69" s="76" customFormat="1"/>
    <row r="70" s="76" customFormat="1"/>
    <row r="71" s="76" customFormat="1"/>
    <row r="72" s="76" customFormat="1"/>
    <row r="73" s="76" customFormat="1"/>
    <row r="74" s="76" customFormat="1"/>
    <row r="75" s="76" customFormat="1"/>
    <row r="76" s="76" customFormat="1"/>
    <row r="77" s="76" customFormat="1"/>
    <row r="78" s="76" customFormat="1"/>
    <row r="79" s="76" customFormat="1"/>
    <row r="80" s="76" customFormat="1"/>
    <row r="81" s="76" customFormat="1"/>
    <row r="82" s="76" customFormat="1"/>
    <row r="83" s="76" customFormat="1"/>
    <row r="84" s="76" customFormat="1"/>
    <row r="85" s="76" customFormat="1"/>
    <row r="86" s="76" customFormat="1"/>
    <row r="87" s="76" customFormat="1"/>
    <row r="88" s="76" customFormat="1"/>
    <row r="89" s="76" customFormat="1"/>
    <row r="90" s="76" customFormat="1"/>
    <row r="91" s="76" customFormat="1"/>
    <row r="92" s="76" customFormat="1"/>
    <row r="93" s="76" customFormat="1"/>
    <row r="94" s="76" customFormat="1"/>
    <row r="95" s="76" customFormat="1"/>
    <row r="96" s="76" customFormat="1"/>
    <row r="97" s="76" customFormat="1"/>
    <row r="98" s="76" customFormat="1"/>
    <row r="99" s="76" customFormat="1"/>
    <row r="100" s="76" customFormat="1"/>
    <row r="101" s="76" customFormat="1"/>
    <row r="102" s="76" customFormat="1"/>
    <row r="103" s="76" customFormat="1"/>
    <row r="104" s="76" customFormat="1"/>
    <row r="105" s="76" customFormat="1"/>
    <row r="106" s="76" customFormat="1"/>
    <row r="107" s="76" customFormat="1"/>
    <row r="108" s="76" customFormat="1"/>
    <row r="109" s="76" customFormat="1"/>
    <row r="110" s="76" customFormat="1"/>
    <row r="111" s="76" customFormat="1"/>
    <row r="112" s="76" customFormat="1"/>
    <row r="113" s="76" customFormat="1"/>
    <row r="114" s="76" customFormat="1"/>
    <row r="115" s="76" customFormat="1"/>
    <row r="116" s="76" customFormat="1"/>
    <row r="117" s="76" customFormat="1"/>
    <row r="118" s="76" customFormat="1"/>
    <row r="119" s="76" customFormat="1"/>
    <row r="120" s="76" customFormat="1"/>
    <row r="121" s="76" customFormat="1"/>
    <row r="122" s="76" customFormat="1"/>
    <row r="123" s="76" customFormat="1"/>
    <row r="124" s="76" customFormat="1"/>
    <row r="125" s="76" customFormat="1"/>
    <row r="126" s="76" customFormat="1"/>
    <row r="127" s="76" customFormat="1"/>
    <row r="128" s="76" customFormat="1"/>
    <row r="129" s="76" customFormat="1"/>
    <row r="130" s="76" customFormat="1"/>
    <row r="131" s="76" customFormat="1"/>
    <row r="132" s="76" customFormat="1"/>
    <row r="133" s="76" customFormat="1"/>
    <row r="134" s="76" customFormat="1"/>
    <row r="135" s="76" customFormat="1"/>
    <row r="136" s="76" customFormat="1"/>
    <row r="137" s="76" customFormat="1"/>
    <row r="138" s="76" customFormat="1"/>
    <row r="139" s="76" customFormat="1"/>
    <row r="140" s="76" customFormat="1"/>
    <row r="141" s="76" customFormat="1"/>
    <row r="142" s="76" customFormat="1"/>
    <row r="143" s="76" customFormat="1"/>
    <row r="144" s="76" customFormat="1"/>
    <row r="145" s="76" customFormat="1"/>
    <row r="146" s="76" customFormat="1"/>
    <row r="147" s="76" customFormat="1"/>
    <row r="148" s="76" customFormat="1"/>
    <row r="149" s="76" customFormat="1"/>
    <row r="150" s="76" customFormat="1"/>
    <row r="151" s="76" customFormat="1"/>
    <row r="152" s="76" customFormat="1"/>
    <row r="153" s="76" customFormat="1"/>
    <row r="154" s="76" customFormat="1"/>
    <row r="155" s="76" customFormat="1"/>
    <row r="156" s="76" customFormat="1"/>
    <row r="157" s="76" customFormat="1"/>
    <row r="158" s="76" customFormat="1"/>
    <row r="159" s="76" customFormat="1"/>
    <row r="160" s="76" customFormat="1"/>
    <row r="161" s="76" customFormat="1"/>
    <row r="162" s="76" customFormat="1"/>
    <row r="163" s="76" customFormat="1"/>
    <row r="164" s="76" customFormat="1"/>
    <row r="165" s="76" customFormat="1"/>
    <row r="166" s="76" customFormat="1"/>
    <row r="167" s="76" customFormat="1"/>
    <row r="168" s="76" customFormat="1"/>
    <row r="169" s="76" customFormat="1"/>
    <row r="170" s="76" customFormat="1"/>
    <row r="171" s="76" customFormat="1"/>
    <row r="172" s="76" customFormat="1"/>
    <row r="173" s="76" customFormat="1"/>
    <row r="174" s="76" customFormat="1"/>
    <row r="175" s="76" customFormat="1"/>
    <row r="176" s="76" customFormat="1"/>
    <row r="177" s="76" customFormat="1"/>
    <row r="178" s="76" customFormat="1"/>
    <row r="179" s="76" customFormat="1"/>
    <row r="180" s="76" customFormat="1"/>
    <row r="181" s="76" customFormat="1"/>
    <row r="182" s="76" customFormat="1"/>
    <row r="183" s="76" customFormat="1"/>
    <row r="184" s="76" customFormat="1"/>
    <row r="185" s="76" customFormat="1"/>
    <row r="186" s="76" customFormat="1"/>
    <row r="187" s="76" customFormat="1"/>
    <row r="188" s="76" customFormat="1"/>
    <row r="189" s="76" customFormat="1"/>
    <row r="190" s="76" customFormat="1"/>
    <row r="191" s="76" customFormat="1"/>
    <row r="192" s="76" customFormat="1"/>
    <row r="193" s="76" customFormat="1"/>
    <row r="194" s="76" customFormat="1"/>
    <row r="195" s="76" customFormat="1"/>
    <row r="196" s="76" customFormat="1"/>
    <row r="197" s="76" customFormat="1"/>
    <row r="198" s="76" customFormat="1"/>
    <row r="199" s="76" customFormat="1"/>
    <row r="200" s="76" customFormat="1"/>
    <row r="201" s="76" customFormat="1"/>
    <row r="202" s="76" customFormat="1"/>
    <row r="203" s="76" customFormat="1"/>
    <row r="204" s="76" customFormat="1"/>
    <row r="205" s="76" customFormat="1"/>
    <row r="206" s="76" customFormat="1"/>
    <row r="207" s="76" customFormat="1"/>
    <row r="208" s="76" customFormat="1"/>
    <row r="209" s="76" customFormat="1"/>
    <row r="210" s="76" customFormat="1"/>
    <row r="211" s="76" customFormat="1"/>
    <row r="212" s="76" customFormat="1"/>
    <row r="213" s="76" customFormat="1"/>
    <row r="214" s="76" customFormat="1"/>
    <row r="215" s="76" customFormat="1"/>
    <row r="216" s="76" customFormat="1"/>
    <row r="217" s="76" customFormat="1"/>
    <row r="218" s="76" customFormat="1"/>
    <row r="219" s="76" customFormat="1"/>
    <row r="220" s="76" customFormat="1"/>
    <row r="221" s="76" customFormat="1"/>
    <row r="222" s="76" customFormat="1"/>
    <row r="223" s="76" customFormat="1"/>
    <row r="224" s="76" customFormat="1"/>
    <row r="225" s="76" customFormat="1"/>
    <row r="226" s="76" customFormat="1"/>
    <row r="227" s="76" customFormat="1"/>
    <row r="228" s="76" customFormat="1"/>
    <row r="229" s="76" customFormat="1"/>
    <row r="230" s="76" customFormat="1"/>
    <row r="231" s="76" customFormat="1"/>
    <row r="232" s="76" customFormat="1"/>
    <row r="233" s="76" customFormat="1"/>
    <row r="234" s="76" customFormat="1"/>
    <row r="235" s="76" customFormat="1"/>
    <row r="236" s="76" customFormat="1"/>
    <row r="237" s="76" customFormat="1"/>
    <row r="238" s="76" customFormat="1"/>
    <row r="239" s="76" customFormat="1"/>
    <row r="240" s="76" customFormat="1"/>
    <row r="241" s="76" customFormat="1"/>
    <row r="242" s="76" customFormat="1"/>
    <row r="243" s="76" customFormat="1"/>
    <row r="244" s="76" customFormat="1"/>
    <row r="245" s="76" customFormat="1"/>
    <row r="246" s="76" customFormat="1"/>
    <row r="247" s="76" customFormat="1"/>
    <row r="248" s="76" customFormat="1"/>
    <row r="249" s="76" customFormat="1"/>
    <row r="250" s="76" customFormat="1"/>
    <row r="251" s="76" customFormat="1"/>
    <row r="252" s="76" customFormat="1"/>
    <row r="253" s="76" customFormat="1"/>
    <row r="254" s="76" customFormat="1"/>
    <row r="255" s="76" customFormat="1"/>
    <row r="256" s="76" customFormat="1"/>
    <row r="257" s="76" customFormat="1"/>
    <row r="258" s="76" customFormat="1"/>
    <row r="259" s="76" customFormat="1"/>
    <row r="260" s="76" customFormat="1"/>
    <row r="261" s="76" customFormat="1"/>
    <row r="262" s="76" customFormat="1"/>
    <row r="263" s="76" customFormat="1"/>
    <row r="264" s="76" customFormat="1"/>
    <row r="265" s="76" customFormat="1"/>
    <row r="266" s="76" customFormat="1"/>
    <row r="267" s="76" customFormat="1"/>
    <row r="268" s="76" customFormat="1"/>
    <row r="269" s="76" customFormat="1"/>
    <row r="270" s="76" customFormat="1"/>
    <row r="271" s="76" customFormat="1"/>
    <row r="272" s="76" customFormat="1"/>
    <row r="273" s="76" customFormat="1"/>
    <row r="274" s="76" customFormat="1"/>
    <row r="275" s="76" customFormat="1"/>
    <row r="276" s="76" customFormat="1"/>
    <row r="277" s="76" customFormat="1"/>
  </sheetData>
  <mergeCells count="7">
    <mergeCell ref="G6:G7"/>
    <mergeCell ref="A6:A7"/>
    <mergeCell ref="B6:B7"/>
    <mergeCell ref="C6:C7"/>
    <mergeCell ref="D6:D7"/>
    <mergeCell ref="E6:E7"/>
    <mergeCell ref="F6:F7"/>
  </mergeCells>
  <hyperlinks>
    <hyperlink ref="A1" location="Índice!A1" display="Volver al Índice" xr:uid="{FAB7DCB9-725D-4524-8E68-1139680E9A3A}"/>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D818C-73F9-4ACD-9D22-1961830DC80F}">
  <dimension ref="A1:J80"/>
  <sheetViews>
    <sheetView showGridLines="0" zoomScaleNormal="100" workbookViewId="0"/>
  </sheetViews>
  <sheetFormatPr baseColWidth="10" defaultRowHeight="13.2"/>
  <cols>
    <col min="1" max="1" width="30.5546875" style="7" customWidth="1"/>
    <col min="2" max="5" width="15.5546875" style="7" customWidth="1"/>
    <col min="6" max="6" width="14.5546875" style="7" customWidth="1"/>
    <col min="7" max="9" width="15.5546875" style="7" customWidth="1"/>
    <col min="10" max="16384" width="11.5546875" style="7"/>
  </cols>
  <sheetData>
    <row r="1" spans="1:10" s="2" customFormat="1" ht="18.75" customHeight="1">
      <c r="A1" s="1203" t="s">
        <v>1065</v>
      </c>
      <c r="B1" s="68"/>
      <c r="C1" s="68"/>
      <c r="D1" s="68"/>
      <c r="E1" s="68"/>
      <c r="F1" s="68"/>
      <c r="G1" s="68"/>
      <c r="H1" s="68"/>
      <c r="I1" s="68"/>
    </row>
    <row r="2" spans="1:10" s="517" customFormat="1" ht="33.75" customHeight="1">
      <c r="A2" s="3" t="s">
        <v>585</v>
      </c>
      <c r="B2" s="3"/>
      <c r="C2" s="3"/>
      <c r="D2" s="3"/>
      <c r="E2" s="3"/>
      <c r="F2" s="3"/>
      <c r="G2" s="3"/>
      <c r="H2" s="3"/>
      <c r="I2" s="3"/>
    </row>
    <row r="3" spans="1:10" s="518" customFormat="1" ht="24" customHeight="1">
      <c r="A3" s="124">
        <v>45169</v>
      </c>
      <c r="B3" s="124"/>
      <c r="C3" s="124"/>
      <c r="D3" s="124"/>
      <c r="E3" s="124"/>
      <c r="F3" s="124"/>
      <c r="G3" s="124"/>
      <c r="H3" s="124"/>
      <c r="I3" s="124"/>
    </row>
    <row r="4" spans="1:10" s="105" customFormat="1" ht="22.5" customHeight="1">
      <c r="A4" s="519" t="s">
        <v>63</v>
      </c>
      <c r="B4" s="519"/>
      <c r="C4" s="519"/>
      <c r="D4" s="519"/>
      <c r="E4" s="519"/>
      <c r="F4" s="519"/>
      <c r="G4" s="519"/>
      <c r="H4" s="519"/>
      <c r="I4" s="519"/>
    </row>
    <row r="5" spans="1:10" s="94" customFormat="1" ht="12" customHeight="1" thickBot="1"/>
    <row r="6" spans="1:10" s="94" customFormat="1" ht="30" customHeight="1">
      <c r="A6" s="106" t="s">
        <v>64</v>
      </c>
      <c r="B6" s="542" t="s">
        <v>586</v>
      </c>
      <c r="C6" s="542"/>
      <c r="D6" s="543" t="s">
        <v>587</v>
      </c>
      <c r="E6" s="543" t="s">
        <v>588</v>
      </c>
      <c r="F6" s="248" t="s">
        <v>589</v>
      </c>
      <c r="G6" s="543" t="s">
        <v>590</v>
      </c>
      <c r="H6" s="543" t="s">
        <v>591</v>
      </c>
      <c r="I6" s="391" t="s">
        <v>592</v>
      </c>
    </row>
    <row r="7" spans="1:10" s="94" customFormat="1" ht="50.1" customHeight="1">
      <c r="A7" s="544"/>
      <c r="B7" s="545" t="s">
        <v>593</v>
      </c>
      <c r="C7" s="545" t="s">
        <v>594</v>
      </c>
      <c r="D7" s="546"/>
      <c r="E7" s="546"/>
      <c r="F7" s="251"/>
      <c r="G7" s="546"/>
      <c r="H7" s="546"/>
      <c r="I7" s="547"/>
    </row>
    <row r="8" spans="1:10" s="94" customFormat="1" ht="8.25" customHeight="1">
      <c r="A8" s="85"/>
      <c r="B8" s="548"/>
      <c r="C8" s="548"/>
      <c r="D8" s="548"/>
      <c r="E8" s="548"/>
      <c r="F8" s="548"/>
      <c r="G8" s="548"/>
      <c r="H8" s="548"/>
      <c r="I8" s="549"/>
      <c r="J8" s="550"/>
    </row>
    <row r="9" spans="1:10" s="15" customFormat="1" ht="20.100000000000001" customHeight="1">
      <c r="A9" s="85" t="s">
        <v>28</v>
      </c>
      <c r="B9" s="551">
        <v>68.598434796448316</v>
      </c>
      <c r="C9" s="551">
        <v>6.3604534632704244E-6</v>
      </c>
      <c r="D9" s="551" t="s">
        <v>67</v>
      </c>
      <c r="E9" s="551">
        <v>18.345354156855471</v>
      </c>
      <c r="F9" s="551">
        <v>6.2189575814086728</v>
      </c>
      <c r="G9" s="551">
        <v>4.6405967672108606</v>
      </c>
      <c r="H9" s="551">
        <v>2.1966503376232174</v>
      </c>
      <c r="I9" s="552">
        <v>2106768.0279999999</v>
      </c>
    </row>
    <row r="10" spans="1:10" s="15" customFormat="1" ht="20.100000000000001" customHeight="1">
      <c r="A10" s="21" t="s">
        <v>29</v>
      </c>
      <c r="B10" s="551">
        <v>67.920555142418948</v>
      </c>
      <c r="C10" s="551">
        <v>5.1137689327863652E-4</v>
      </c>
      <c r="D10" s="551" t="s">
        <v>67</v>
      </c>
      <c r="E10" s="551">
        <v>19.75073222765581</v>
      </c>
      <c r="F10" s="551">
        <v>5.4094909571232881</v>
      </c>
      <c r="G10" s="551">
        <v>5.1984035142796596</v>
      </c>
      <c r="H10" s="551">
        <v>1.7203067816290143</v>
      </c>
      <c r="I10" s="552">
        <v>3752222.7250000001</v>
      </c>
    </row>
    <row r="11" spans="1:10" s="15" customFormat="1" ht="20.100000000000001" customHeight="1">
      <c r="A11" s="21" t="s">
        <v>30</v>
      </c>
      <c r="B11" s="551">
        <v>67.692681743196374</v>
      </c>
      <c r="C11" s="551">
        <v>3.3499894823542453</v>
      </c>
      <c r="D11" s="551" t="s">
        <v>67</v>
      </c>
      <c r="E11" s="551">
        <v>18.520219973398621</v>
      </c>
      <c r="F11" s="551">
        <v>5.382398279965555</v>
      </c>
      <c r="G11" s="551">
        <v>4.0853806122988363</v>
      </c>
      <c r="H11" s="551">
        <v>0.96932990878637104</v>
      </c>
      <c r="I11" s="552">
        <v>2135834.4369999999</v>
      </c>
    </row>
    <row r="12" spans="1:10" s="15" customFormat="1" ht="20.100000000000001" customHeight="1">
      <c r="A12" s="21" t="s">
        <v>31</v>
      </c>
      <c r="B12" s="551">
        <v>48.521773404820209</v>
      </c>
      <c r="C12" s="551" t="s">
        <v>67</v>
      </c>
      <c r="D12" s="551" t="s">
        <v>67</v>
      </c>
      <c r="E12" s="551">
        <v>27.813548104168582</v>
      </c>
      <c r="F12" s="551">
        <v>16.077321236086743</v>
      </c>
      <c r="G12" s="551">
        <v>6.5859334567266821</v>
      </c>
      <c r="H12" s="551">
        <v>1.0014237981977698</v>
      </c>
      <c r="I12" s="552">
        <v>1061413.7610000002</v>
      </c>
    </row>
    <row r="13" spans="1:10" s="15" customFormat="1" ht="20.100000000000001" customHeight="1">
      <c r="A13" s="21" t="s">
        <v>32</v>
      </c>
      <c r="B13" s="551">
        <v>91.649145256786866</v>
      </c>
      <c r="C13" s="551" t="s">
        <v>67</v>
      </c>
      <c r="D13" s="551" t="s">
        <v>67</v>
      </c>
      <c r="E13" s="551">
        <v>0.1393627701469288</v>
      </c>
      <c r="F13" s="551">
        <v>2.8312891086878471</v>
      </c>
      <c r="G13" s="551">
        <v>3.9158109066632587</v>
      </c>
      <c r="H13" s="551">
        <v>1.4643919577150932</v>
      </c>
      <c r="I13" s="552">
        <v>381855.21100000001</v>
      </c>
    </row>
    <row r="14" spans="1:10" s="15" customFormat="1" ht="20.100000000000001" customHeight="1">
      <c r="A14" s="21" t="s">
        <v>33</v>
      </c>
      <c r="B14" s="551">
        <v>50.743273053225046</v>
      </c>
      <c r="C14" s="551" t="s">
        <v>67</v>
      </c>
      <c r="D14" s="551" t="s">
        <v>67</v>
      </c>
      <c r="E14" s="551">
        <v>8.5994419238066158</v>
      </c>
      <c r="F14" s="551">
        <v>32.803877179245248</v>
      </c>
      <c r="G14" s="551">
        <v>5.9505680634640328</v>
      </c>
      <c r="H14" s="551">
        <v>1.9028397802590489</v>
      </c>
      <c r="I14" s="552">
        <v>1732670.5770000003</v>
      </c>
    </row>
    <row r="15" spans="1:10" s="15" customFormat="1" ht="20.100000000000001" customHeight="1">
      <c r="A15" s="85" t="s">
        <v>34</v>
      </c>
      <c r="B15" s="551" t="s">
        <v>67</v>
      </c>
      <c r="C15" s="551" t="s">
        <v>67</v>
      </c>
      <c r="D15" s="551" t="s">
        <v>67</v>
      </c>
      <c r="E15" s="551">
        <v>94.730384423320913</v>
      </c>
      <c r="F15" s="551" t="s">
        <v>67</v>
      </c>
      <c r="G15" s="551">
        <v>3.7462419723596763</v>
      </c>
      <c r="H15" s="551">
        <v>1.5233736043194108</v>
      </c>
      <c r="I15" s="552">
        <v>1053835.051</v>
      </c>
      <c r="J15" s="553"/>
    </row>
    <row r="16" spans="1:10" s="15" customFormat="1" ht="20.100000000000001" customHeight="1">
      <c r="A16" s="85" t="s">
        <v>35</v>
      </c>
      <c r="B16" s="551">
        <v>85.314917517883558</v>
      </c>
      <c r="C16" s="551" t="s">
        <v>67</v>
      </c>
      <c r="D16" s="551" t="s">
        <v>67</v>
      </c>
      <c r="E16" s="551">
        <v>8.929825108523664</v>
      </c>
      <c r="F16" s="551" t="s">
        <v>67</v>
      </c>
      <c r="G16" s="551">
        <v>5.3297322520243817</v>
      </c>
      <c r="H16" s="551">
        <v>0.42552512156840094</v>
      </c>
      <c r="I16" s="552">
        <v>642182.29700000002</v>
      </c>
      <c r="J16" s="553"/>
    </row>
    <row r="17" spans="1:10" s="15" customFormat="1" ht="20.100000000000001" customHeight="1">
      <c r="A17" s="85" t="s">
        <v>36</v>
      </c>
      <c r="B17" s="551">
        <v>79.267359464145585</v>
      </c>
      <c r="C17" s="551" t="s">
        <v>67</v>
      </c>
      <c r="D17" s="551" t="s">
        <v>67</v>
      </c>
      <c r="E17" s="551">
        <v>4.2816886255519577</v>
      </c>
      <c r="F17" s="551">
        <v>12.083851770922962</v>
      </c>
      <c r="G17" s="551">
        <v>3.9373361679518228</v>
      </c>
      <c r="H17" s="551">
        <v>0.42976397142767825</v>
      </c>
      <c r="I17" s="552">
        <v>692247.41899999999</v>
      </c>
      <c r="J17" s="553"/>
    </row>
    <row r="18" spans="1:10" s="15" customFormat="1" ht="36" customHeight="1" thickBot="1">
      <c r="A18" s="90" t="s">
        <v>37</v>
      </c>
      <c r="B18" s="554">
        <v>61.068862836649693</v>
      </c>
      <c r="C18" s="554">
        <v>0.52783682614105831</v>
      </c>
      <c r="D18" s="554" t="s">
        <v>67</v>
      </c>
      <c r="E18" s="554">
        <v>22.517713193624498</v>
      </c>
      <c r="F18" s="554">
        <v>9.4582424164834631</v>
      </c>
      <c r="G18" s="554">
        <v>4.9339935627690785</v>
      </c>
      <c r="H18" s="554">
        <v>1.4933511643322179</v>
      </c>
      <c r="I18" s="555">
        <v>13559029.505999999</v>
      </c>
      <c r="J18" s="530"/>
    </row>
    <row r="19" spans="1:10" s="94" customFormat="1" ht="6.75" customHeight="1">
      <c r="A19" s="85"/>
      <c r="B19" s="556"/>
      <c r="C19" s="556"/>
      <c r="D19" s="556"/>
      <c r="E19" s="556"/>
      <c r="F19" s="556"/>
      <c r="G19" s="556"/>
      <c r="H19" s="556"/>
      <c r="I19" s="15"/>
    </row>
    <row r="20" spans="1:10" s="540" customFormat="1" ht="12" customHeight="1">
      <c r="A20" s="557" t="s">
        <v>582</v>
      </c>
      <c r="B20" s="15"/>
      <c r="C20" s="15"/>
      <c r="D20" s="15"/>
      <c r="E20" s="15"/>
      <c r="F20" s="15"/>
      <c r="G20" s="15"/>
      <c r="H20" s="140"/>
      <c r="I20" s="15"/>
    </row>
    <row r="21" spans="1:10" s="540" customFormat="1" ht="12" customHeight="1">
      <c r="A21" s="15" t="s">
        <v>595</v>
      </c>
      <c r="B21" s="15"/>
      <c r="C21" s="15"/>
      <c r="D21" s="15"/>
      <c r="E21" s="15"/>
      <c r="F21" s="15"/>
      <c r="G21" s="15"/>
      <c r="H21" s="140"/>
      <c r="I21" s="15"/>
    </row>
    <row r="22" spans="1:10" s="94" customFormat="1" ht="13.8">
      <c r="A22" s="238" t="s">
        <v>69</v>
      </c>
      <c r="B22" s="21"/>
      <c r="C22" s="21"/>
      <c r="D22" s="21"/>
      <c r="E22" s="21"/>
      <c r="F22" s="21"/>
      <c r="G22" s="21"/>
      <c r="H22" s="21"/>
      <c r="I22" s="15"/>
    </row>
    <row r="23" spans="1:10" s="94" customFormat="1" ht="12" customHeight="1">
      <c r="B23" s="535"/>
      <c r="C23" s="535"/>
      <c r="D23" s="535"/>
      <c r="E23" s="535"/>
      <c r="F23" s="535"/>
      <c r="G23" s="535"/>
      <c r="H23" s="535"/>
    </row>
    <row r="24" spans="1:10" s="94" customFormat="1" ht="13.8">
      <c r="B24" s="535"/>
      <c r="C24" s="535"/>
      <c r="D24" s="535"/>
      <c r="E24" s="535"/>
      <c r="F24" s="535"/>
      <c r="G24" s="535"/>
      <c r="H24" s="535"/>
    </row>
    <row r="25" spans="1:10" s="94" customFormat="1" ht="13.8">
      <c r="B25" s="535"/>
      <c r="C25" s="535"/>
      <c r="D25" s="535"/>
      <c r="E25" s="535"/>
      <c r="F25" s="535"/>
      <c r="G25" s="535"/>
      <c r="H25" s="535"/>
    </row>
    <row r="26" spans="1:10" s="94" customFormat="1" ht="13.8">
      <c r="B26" s="535"/>
      <c r="C26" s="535"/>
      <c r="D26" s="535"/>
      <c r="E26" s="535"/>
      <c r="F26" s="535"/>
      <c r="G26" s="535"/>
      <c r="H26" s="535"/>
    </row>
    <row r="27" spans="1:10" s="94" customFormat="1" ht="13.8">
      <c r="B27" s="535"/>
      <c r="C27" s="535"/>
      <c r="D27" s="535"/>
      <c r="E27" s="535"/>
      <c r="F27" s="535"/>
      <c r="G27" s="535"/>
      <c r="H27" s="535"/>
    </row>
    <row r="28" spans="1:10" s="94" customFormat="1" ht="13.8">
      <c r="B28" s="535"/>
      <c r="C28" s="535"/>
      <c r="D28" s="535"/>
      <c r="E28" s="535"/>
      <c r="F28" s="535"/>
      <c r="G28" s="535"/>
      <c r="H28" s="535"/>
    </row>
    <row r="29" spans="1:10">
      <c r="B29" s="541"/>
      <c r="C29" s="541"/>
      <c r="D29" s="541"/>
      <c r="E29" s="541"/>
      <c r="F29" s="541"/>
      <c r="G29" s="541"/>
      <c r="H29" s="541"/>
    </row>
    <row r="33" s="7" customFormat="1"/>
    <row r="34" s="7" customFormat="1"/>
    <row r="35" s="7" customFormat="1"/>
    <row r="36" s="7" customFormat="1"/>
    <row r="37" s="7" customFormat="1"/>
    <row r="38" s="7" customFormat="1"/>
    <row r="39" s="7" customFormat="1"/>
    <row r="40" s="7" customFormat="1"/>
    <row r="41" s="7" customFormat="1"/>
    <row r="42" s="7" customFormat="1"/>
    <row r="43" s="7" customFormat="1"/>
    <row r="44" s="7" customFormat="1"/>
    <row r="45" s="7" customFormat="1"/>
    <row r="46" s="7" customFormat="1"/>
    <row r="47" s="7" customFormat="1"/>
    <row r="48" s="7" customFormat="1"/>
    <row r="49" s="7" customFormat="1"/>
    <row r="50" s="7" customFormat="1"/>
    <row r="51" s="7" customFormat="1"/>
    <row r="52" s="7" customFormat="1"/>
    <row r="53" s="7" customFormat="1"/>
    <row r="54" s="7" customFormat="1"/>
    <row r="55" s="7" customFormat="1"/>
    <row r="56" s="7" customFormat="1"/>
    <row r="57" s="7" customFormat="1"/>
    <row r="58" s="7" customFormat="1"/>
    <row r="59" s="7" customFormat="1"/>
    <row r="60" s="7" customFormat="1"/>
    <row r="61" s="7" customFormat="1"/>
    <row r="62" s="7" customFormat="1"/>
    <row r="63" s="7" customFormat="1"/>
    <row r="64" s="7" customFormat="1"/>
    <row r="65" s="7" customFormat="1"/>
    <row r="66" s="7" customFormat="1"/>
    <row r="67" s="7" customFormat="1"/>
    <row r="68" s="7" customFormat="1"/>
    <row r="69" s="7" customFormat="1"/>
    <row r="70" s="7" customFormat="1"/>
    <row r="71" s="7" customFormat="1"/>
    <row r="72" s="7" customFormat="1"/>
    <row r="73" s="7" customFormat="1"/>
    <row r="74" s="7" customFormat="1"/>
    <row r="75" s="7" customFormat="1"/>
    <row r="76" s="7" customFormat="1"/>
    <row r="77" s="7" customFormat="1"/>
    <row r="78" s="7" customFormat="1"/>
    <row r="79" s="7" customFormat="1"/>
    <row r="80" s="7" customFormat="1"/>
  </sheetData>
  <mergeCells count="11">
    <mergeCell ref="I6:I7"/>
    <mergeCell ref="A2:I2"/>
    <mergeCell ref="A3:I3"/>
    <mergeCell ref="A4:I4"/>
    <mergeCell ref="A6:A7"/>
    <mergeCell ref="B6:C6"/>
    <mergeCell ref="D6:D7"/>
    <mergeCell ref="E6:E7"/>
    <mergeCell ref="F6:F7"/>
    <mergeCell ref="G6:G7"/>
    <mergeCell ref="H6:H7"/>
  </mergeCells>
  <hyperlinks>
    <hyperlink ref="A1" location="Índice!A1" display="Volver al Índice" xr:uid="{75693A97-0A96-41B9-94B6-17733D798F02}"/>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640B9-8454-424D-8E3C-7A7C596FAFD1}">
  <dimension ref="A1:AI25"/>
  <sheetViews>
    <sheetView showGridLines="0" zoomScaleNormal="75" workbookViewId="0"/>
  </sheetViews>
  <sheetFormatPr baseColWidth="10" defaultRowHeight="13.2"/>
  <cols>
    <col min="1" max="1" width="36.88671875" style="7" customWidth="1"/>
    <col min="2" max="7" width="18.5546875" style="7" customWidth="1"/>
    <col min="8" max="8" width="16.44140625" style="7" customWidth="1"/>
    <col min="9" max="10" width="11.5546875" style="7"/>
    <col min="11" max="11" width="13.88671875" style="7" customWidth="1"/>
    <col min="12" max="16384" width="11.5546875" style="7"/>
  </cols>
  <sheetData>
    <row r="1" spans="1:17" s="637" customFormat="1" ht="20.100000000000001" customHeight="1">
      <c r="A1" s="1203" t="s">
        <v>1065</v>
      </c>
      <c r="B1" s="68"/>
      <c r="C1" s="68"/>
      <c r="D1" s="68"/>
      <c r="E1" s="68"/>
      <c r="F1" s="68"/>
      <c r="G1" s="68"/>
      <c r="H1" s="68"/>
    </row>
    <row r="2" spans="1:17" s="517" customFormat="1" ht="24.9" customHeight="1">
      <c r="A2" s="372" t="s">
        <v>663</v>
      </c>
      <c r="B2" s="372"/>
      <c r="C2" s="372"/>
      <c r="D2" s="372"/>
      <c r="E2" s="372"/>
      <c r="F2" s="372"/>
      <c r="G2" s="372"/>
      <c r="H2" s="372"/>
    </row>
    <row r="3" spans="1:17" s="623" customFormat="1" ht="20.100000000000001" customHeight="1">
      <c r="A3" s="100">
        <v>45169</v>
      </c>
      <c r="B3" s="100"/>
      <c r="C3" s="100"/>
      <c r="D3" s="100"/>
      <c r="E3" s="100"/>
      <c r="F3" s="100"/>
      <c r="G3" s="100"/>
      <c r="H3" s="100"/>
    </row>
    <row r="4" spans="1:17" s="98" customFormat="1" ht="20.100000000000001" customHeight="1">
      <c r="A4" s="375" t="s">
        <v>63</v>
      </c>
      <c r="B4" s="375"/>
      <c r="C4" s="375"/>
      <c r="D4" s="375"/>
      <c r="E4" s="375"/>
      <c r="F4" s="375"/>
      <c r="G4" s="375"/>
      <c r="H4" s="375"/>
    </row>
    <row r="5" spans="1:17" ht="20.100000000000001" customHeight="1" thickBot="1"/>
    <row r="6" spans="1:17" ht="24.9" customHeight="1">
      <c r="A6" s="106" t="s">
        <v>64</v>
      </c>
      <c r="B6" s="106" t="s">
        <v>664</v>
      </c>
      <c r="C6" s="106"/>
      <c r="D6" s="106"/>
      <c r="E6" s="106"/>
      <c r="F6" s="106"/>
      <c r="G6" s="248" t="s">
        <v>665</v>
      </c>
      <c r="H6" s="391" t="s">
        <v>666</v>
      </c>
      <c r="I6" s="638"/>
      <c r="J6" s="638"/>
      <c r="K6" s="638"/>
    </row>
    <row r="7" spans="1:17" ht="15.75" customHeight="1">
      <c r="A7" s="107"/>
      <c r="B7" s="639" t="s">
        <v>667</v>
      </c>
      <c r="C7" s="639" t="s">
        <v>668</v>
      </c>
      <c r="D7" s="639" t="s">
        <v>669</v>
      </c>
      <c r="E7" s="639" t="s">
        <v>670</v>
      </c>
      <c r="F7" s="639" t="s">
        <v>101</v>
      </c>
      <c r="G7" s="640"/>
      <c r="H7" s="641"/>
      <c r="I7" s="638"/>
      <c r="J7" s="638"/>
      <c r="K7" s="638"/>
    </row>
    <row r="8" spans="1:17" ht="24.9" customHeight="1">
      <c r="A8" s="544"/>
      <c r="B8" s="251"/>
      <c r="C8" s="251"/>
      <c r="D8" s="251"/>
      <c r="E8" s="251"/>
      <c r="F8" s="251"/>
      <c r="G8" s="251"/>
      <c r="H8" s="547"/>
      <c r="I8" s="638"/>
      <c r="J8" s="638"/>
      <c r="K8" s="638"/>
    </row>
    <row r="9" spans="1:17" ht="9.75" customHeight="1">
      <c r="A9" s="29"/>
      <c r="B9" s="642"/>
      <c r="C9" s="642"/>
      <c r="D9" s="642"/>
      <c r="E9" s="642"/>
      <c r="F9" s="642"/>
      <c r="G9" s="642"/>
      <c r="H9" s="643"/>
      <c r="I9" s="638"/>
      <c r="J9" s="638"/>
      <c r="K9" s="638"/>
    </row>
    <row r="10" spans="1:17" s="21" customFormat="1" ht="20.100000000000001" customHeight="1">
      <c r="A10" s="85" t="s">
        <v>28</v>
      </c>
      <c r="B10" s="644">
        <v>7.1730543059490212E-2</v>
      </c>
      <c r="C10" s="644">
        <v>8.9642813618288564</v>
      </c>
      <c r="D10" s="644">
        <v>90.655727640239874</v>
      </c>
      <c r="E10" s="644">
        <v>0.30825118286302283</v>
      </c>
      <c r="F10" s="644">
        <v>99.999990727991246</v>
      </c>
      <c r="G10" s="644">
        <v>9.2720087453918605E-6</v>
      </c>
      <c r="H10" s="645">
        <v>1445210.0260000003</v>
      </c>
      <c r="I10" s="646"/>
      <c r="J10" s="562"/>
      <c r="K10" s="562"/>
      <c r="L10" s="562"/>
      <c r="M10" s="562"/>
      <c r="N10" s="562"/>
      <c r="O10" s="562"/>
      <c r="P10" s="562"/>
      <c r="Q10" s="562"/>
    </row>
    <row r="11" spans="1:17" s="21" customFormat="1" ht="20.100000000000001" customHeight="1">
      <c r="A11" s="21" t="s">
        <v>29</v>
      </c>
      <c r="B11" s="644" t="s">
        <v>67</v>
      </c>
      <c r="C11" s="644">
        <v>13.805125046859345</v>
      </c>
      <c r="D11" s="644">
        <v>86.170801025852313</v>
      </c>
      <c r="E11" s="644">
        <v>2.3321028490536085E-2</v>
      </c>
      <c r="F11" s="644">
        <v>99.999247101202187</v>
      </c>
      <c r="G11" s="644">
        <v>7.528987978026448E-4</v>
      </c>
      <c r="H11" s="645">
        <v>2548549.6930000004</v>
      </c>
      <c r="I11" s="646"/>
      <c r="J11" s="562"/>
      <c r="K11" s="562"/>
      <c r="L11" s="562"/>
      <c r="M11" s="562"/>
      <c r="N11" s="562"/>
      <c r="O11" s="562"/>
      <c r="P11" s="562"/>
      <c r="Q11" s="562"/>
    </row>
    <row r="12" spans="1:17" s="21" customFormat="1" ht="20.100000000000001" customHeight="1">
      <c r="A12" s="21" t="s">
        <v>30</v>
      </c>
      <c r="B12" s="644" t="s">
        <v>67</v>
      </c>
      <c r="C12" s="644">
        <v>12.880888704669353</v>
      </c>
      <c r="D12" s="644">
        <v>80.757891081142731</v>
      </c>
      <c r="E12" s="644">
        <v>1.6457591756826329</v>
      </c>
      <c r="F12" s="644">
        <v>95.284538961494718</v>
      </c>
      <c r="G12" s="644">
        <v>4.7154610385052855</v>
      </c>
      <c r="H12" s="645">
        <v>1517353.8370000001</v>
      </c>
      <c r="I12" s="646"/>
      <c r="J12" s="562"/>
      <c r="K12" s="562"/>
      <c r="L12" s="562"/>
      <c r="M12" s="562"/>
      <c r="N12" s="562"/>
      <c r="O12" s="562"/>
      <c r="P12" s="562"/>
      <c r="Q12" s="562"/>
    </row>
    <row r="13" spans="1:17" s="21" customFormat="1" ht="20.100000000000001" customHeight="1">
      <c r="A13" s="21" t="s">
        <v>31</v>
      </c>
      <c r="B13" s="644" t="s">
        <v>67</v>
      </c>
      <c r="C13" s="644">
        <v>1.3902624687296594</v>
      </c>
      <c r="D13" s="644">
        <v>98.609737531270341</v>
      </c>
      <c r="E13" s="644" t="s">
        <v>67</v>
      </c>
      <c r="F13" s="644">
        <v>100</v>
      </c>
      <c r="G13" s="644" t="s">
        <v>67</v>
      </c>
      <c r="H13" s="645">
        <v>515016.78</v>
      </c>
      <c r="I13" s="646"/>
      <c r="J13" s="562"/>
      <c r="K13" s="562"/>
      <c r="L13" s="562"/>
      <c r="M13" s="562"/>
      <c r="N13" s="562"/>
      <c r="O13" s="562"/>
      <c r="P13" s="562"/>
      <c r="Q13" s="562"/>
    </row>
    <row r="14" spans="1:17" s="21" customFormat="1" ht="20.100000000000001" customHeight="1">
      <c r="A14" s="21" t="s">
        <v>32</v>
      </c>
      <c r="B14" s="644" t="s">
        <v>67</v>
      </c>
      <c r="C14" s="644">
        <v>42.85690740639668</v>
      </c>
      <c r="D14" s="644">
        <v>56.992478694500591</v>
      </c>
      <c r="E14" s="644">
        <v>0.15061389910273182</v>
      </c>
      <c r="F14" s="644">
        <v>100</v>
      </c>
      <c r="G14" s="644" t="s">
        <v>67</v>
      </c>
      <c r="H14" s="645">
        <v>349967.03699999995</v>
      </c>
      <c r="I14" s="646"/>
      <c r="J14" s="562"/>
      <c r="K14" s="562"/>
      <c r="L14" s="562"/>
      <c r="M14" s="562"/>
      <c r="N14" s="562"/>
      <c r="O14" s="562"/>
      <c r="P14" s="562"/>
      <c r="Q14" s="562"/>
    </row>
    <row r="15" spans="1:17" s="21" customFormat="1" ht="20.100000000000001" customHeight="1">
      <c r="A15" s="21" t="s">
        <v>33</v>
      </c>
      <c r="B15" s="644" t="s">
        <v>67</v>
      </c>
      <c r="C15" s="644">
        <v>35.302425236605892</v>
      </c>
      <c r="D15" s="644">
        <v>63.950882515872173</v>
      </c>
      <c r="E15" s="644">
        <v>0.74669224752194008</v>
      </c>
      <c r="F15" s="644">
        <v>100</v>
      </c>
      <c r="G15" s="644" t="s">
        <v>67</v>
      </c>
      <c r="H15" s="645">
        <v>879213.76199999987</v>
      </c>
      <c r="I15" s="646"/>
      <c r="J15" s="562"/>
      <c r="K15" s="562"/>
      <c r="L15" s="562"/>
      <c r="M15" s="562"/>
      <c r="N15" s="562"/>
      <c r="O15" s="562"/>
      <c r="P15" s="562"/>
      <c r="Q15" s="562"/>
    </row>
    <row r="16" spans="1:17" s="21" customFormat="1" ht="20.100000000000001" customHeight="1">
      <c r="A16" s="85" t="s">
        <v>34</v>
      </c>
      <c r="B16" s="644" t="s">
        <v>67</v>
      </c>
      <c r="C16" s="644" t="s">
        <v>67</v>
      </c>
      <c r="D16" s="644" t="s">
        <v>67</v>
      </c>
      <c r="E16" s="644" t="s">
        <v>67</v>
      </c>
      <c r="F16" s="644" t="s">
        <v>67</v>
      </c>
      <c r="G16" s="644" t="s">
        <v>67</v>
      </c>
      <c r="H16" s="647" t="s">
        <v>67</v>
      </c>
      <c r="I16" s="646"/>
      <c r="J16" s="562"/>
      <c r="K16" s="562"/>
      <c r="L16" s="562"/>
      <c r="M16" s="562"/>
      <c r="N16" s="562"/>
      <c r="O16" s="562"/>
      <c r="P16" s="562"/>
      <c r="Q16" s="562"/>
    </row>
    <row r="17" spans="1:35" s="21" customFormat="1" ht="20.100000000000001" customHeight="1">
      <c r="A17" s="85" t="s">
        <v>35</v>
      </c>
      <c r="B17" s="644" t="s">
        <v>67</v>
      </c>
      <c r="C17" s="644">
        <v>4.464595838144394</v>
      </c>
      <c r="D17" s="644">
        <v>94.966852769590119</v>
      </c>
      <c r="E17" s="644">
        <v>0.5685513922654839</v>
      </c>
      <c r="F17" s="644">
        <v>100</v>
      </c>
      <c r="G17" s="644" t="s">
        <v>67</v>
      </c>
      <c r="H17" s="647">
        <v>547877.29700000002</v>
      </c>
      <c r="I17" s="646"/>
      <c r="J17" s="562"/>
      <c r="K17" s="562"/>
      <c r="L17" s="562"/>
      <c r="M17" s="562"/>
      <c r="N17" s="562"/>
      <c r="O17" s="562"/>
      <c r="P17" s="562"/>
      <c r="Q17" s="562"/>
    </row>
    <row r="18" spans="1:35" s="21" customFormat="1" ht="20.100000000000001" customHeight="1">
      <c r="A18" s="85" t="s">
        <v>36</v>
      </c>
      <c r="B18" s="644" t="s">
        <v>67</v>
      </c>
      <c r="C18" s="644">
        <v>20.772370558179055</v>
      </c>
      <c r="D18" s="644">
        <v>76.333648153336924</v>
      </c>
      <c r="E18" s="644">
        <v>2.8939812884840115</v>
      </c>
      <c r="F18" s="644">
        <v>100</v>
      </c>
      <c r="G18" s="644" t="s">
        <v>67</v>
      </c>
      <c r="H18" s="647">
        <v>548726.25</v>
      </c>
      <c r="I18" s="646"/>
      <c r="J18" s="562"/>
      <c r="K18" s="562"/>
      <c r="L18" s="562"/>
      <c r="M18" s="562"/>
      <c r="N18" s="562"/>
      <c r="O18" s="562"/>
      <c r="P18" s="562"/>
      <c r="Q18" s="562"/>
    </row>
    <row r="19" spans="1:35" s="93" customFormat="1" ht="25.5" customHeight="1" thickBot="1">
      <c r="A19" s="90" t="s">
        <v>37</v>
      </c>
      <c r="B19" s="648">
        <v>1.2412207732847142E-2</v>
      </c>
      <c r="C19" s="648">
        <v>15.359408528977115</v>
      </c>
      <c r="D19" s="648">
        <v>83.099453338022016</v>
      </c>
      <c r="E19" s="648">
        <v>0.67180204942615573</v>
      </c>
      <c r="F19" s="648">
        <v>99.143076124158142</v>
      </c>
      <c r="G19" s="648">
        <v>0.85692387584186303</v>
      </c>
      <c r="H19" s="649">
        <v>8351914.682000001</v>
      </c>
      <c r="J19" s="650"/>
      <c r="K19" s="650"/>
      <c r="L19" s="650"/>
      <c r="M19" s="650"/>
      <c r="N19" s="650"/>
      <c r="O19" s="650"/>
      <c r="P19" s="650"/>
      <c r="Q19" s="650"/>
    </row>
    <row r="20" spans="1:35" ht="6" customHeight="1">
      <c r="A20" s="15"/>
      <c r="B20" s="15"/>
      <c r="C20" s="15"/>
      <c r="D20" s="15"/>
      <c r="E20" s="15"/>
      <c r="F20" s="15"/>
      <c r="G20" s="15"/>
      <c r="H20" s="1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row>
    <row r="21" spans="1:35" s="123" customFormat="1" ht="11.1" customHeight="1">
      <c r="A21" s="557" t="s">
        <v>582</v>
      </c>
      <c r="B21" s="15"/>
      <c r="C21" s="15"/>
      <c r="D21" s="15"/>
      <c r="E21" s="15"/>
      <c r="F21" s="15"/>
      <c r="G21" s="15"/>
      <c r="H21" s="15"/>
    </row>
    <row r="22" spans="1:35" s="123" customFormat="1" ht="11.1" customHeight="1">
      <c r="A22" s="26" t="s">
        <v>671</v>
      </c>
      <c r="B22" s="15"/>
      <c r="C22" s="15"/>
      <c r="D22" s="15"/>
      <c r="E22" s="15"/>
      <c r="F22" s="15"/>
      <c r="G22" s="15"/>
      <c r="H22" s="15"/>
    </row>
    <row r="23" spans="1:35" s="123" customFormat="1" ht="10.199999999999999">
      <c r="A23" s="238" t="s">
        <v>69</v>
      </c>
      <c r="B23" s="15"/>
      <c r="C23" s="15"/>
      <c r="D23" s="15"/>
      <c r="E23" s="15"/>
      <c r="F23" s="15"/>
      <c r="G23" s="15"/>
      <c r="H23" s="15"/>
    </row>
    <row r="24" spans="1:35" s="123" customFormat="1" ht="10.199999999999999">
      <c r="A24" s="25"/>
      <c r="B24" s="25"/>
      <c r="C24" s="25"/>
      <c r="D24" s="25"/>
      <c r="E24" s="25"/>
      <c r="F24" s="25"/>
      <c r="G24" s="25"/>
      <c r="H24" s="25"/>
    </row>
    <row r="25" spans="1:35">
      <c r="A25" s="25"/>
      <c r="B25" s="25"/>
      <c r="C25" s="25"/>
      <c r="D25" s="25"/>
      <c r="E25" s="25"/>
      <c r="F25" s="25"/>
      <c r="G25" s="25"/>
      <c r="H25" s="25"/>
    </row>
  </sheetData>
  <mergeCells count="9">
    <mergeCell ref="A6:A8"/>
    <mergeCell ref="B6:F6"/>
    <mergeCell ref="G6:G8"/>
    <mergeCell ref="H6:H8"/>
    <mergeCell ref="B7:B8"/>
    <mergeCell ref="C7:C8"/>
    <mergeCell ref="D7:D8"/>
    <mergeCell ref="E7:E8"/>
    <mergeCell ref="F7:F8"/>
  </mergeCells>
  <hyperlinks>
    <hyperlink ref="A1" location="Índice!A1" display="Volver al Índice" xr:uid="{B96F955A-7C95-412D-8EBF-8E6DBC1C6DDC}"/>
  </hyperlinks>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CF50C-638B-4335-A2EB-EC9D26F43DDC}">
  <dimension ref="A1:O36"/>
  <sheetViews>
    <sheetView showGridLines="0" zoomScaleNormal="100" workbookViewId="0"/>
  </sheetViews>
  <sheetFormatPr baseColWidth="10" defaultRowHeight="13.2"/>
  <cols>
    <col min="1" max="1" width="44" style="7" customWidth="1"/>
    <col min="2" max="2" width="21.88671875" style="7" customWidth="1"/>
    <col min="3" max="4" width="21.5546875" style="7" customWidth="1"/>
    <col min="5" max="5" width="21" style="7" customWidth="1"/>
    <col min="6" max="6" width="22.44140625" style="7" customWidth="1"/>
    <col min="7" max="7" width="13.44140625" style="7" customWidth="1"/>
    <col min="8" max="8" width="19.5546875" style="7" customWidth="1"/>
    <col min="9" max="16384" width="11.5546875" style="7"/>
  </cols>
  <sheetData>
    <row r="1" spans="1:15" s="651" customFormat="1" ht="18" customHeight="1">
      <c r="A1" s="1203" t="s">
        <v>1065</v>
      </c>
      <c r="B1" s="68"/>
      <c r="C1" s="68"/>
      <c r="D1" s="68"/>
      <c r="E1" s="68"/>
      <c r="F1" s="68"/>
    </row>
    <row r="2" spans="1:15" s="517" customFormat="1" ht="24.9" customHeight="1">
      <c r="A2" s="372" t="s">
        <v>672</v>
      </c>
      <c r="B2" s="372"/>
      <c r="C2" s="372"/>
      <c r="D2" s="372"/>
      <c r="E2" s="372"/>
      <c r="F2" s="372"/>
      <c r="H2" s="652"/>
    </row>
    <row r="3" spans="1:15" s="518" customFormat="1" ht="18" customHeight="1">
      <c r="A3" s="100">
        <v>45169</v>
      </c>
      <c r="B3" s="100"/>
      <c r="C3" s="100"/>
      <c r="D3" s="100"/>
      <c r="E3" s="100"/>
      <c r="F3" s="100"/>
      <c r="H3" s="653"/>
    </row>
    <row r="4" spans="1:15" s="105" customFormat="1" ht="18" customHeight="1">
      <c r="A4" s="375" t="s">
        <v>63</v>
      </c>
      <c r="B4" s="375"/>
      <c r="C4" s="375"/>
      <c r="D4" s="375"/>
      <c r="E4" s="375"/>
      <c r="F4" s="375"/>
      <c r="H4" s="613"/>
    </row>
    <row r="5" spans="1:15" ht="7.5" customHeight="1" thickBot="1">
      <c r="A5" s="654"/>
      <c r="B5" s="654"/>
      <c r="C5" s="654"/>
      <c r="D5" s="654"/>
      <c r="E5" s="654"/>
      <c r="F5" s="654"/>
      <c r="G5" s="654"/>
      <c r="H5" s="654"/>
    </row>
    <row r="6" spans="1:15" s="25" customFormat="1" ht="35.1" customHeight="1">
      <c r="A6" s="391" t="s">
        <v>64</v>
      </c>
      <c r="B6" s="391" t="s">
        <v>673</v>
      </c>
      <c r="C6" s="391"/>
      <c r="D6" s="391" t="s">
        <v>674</v>
      </c>
      <c r="E6" s="391"/>
      <c r="F6" s="391" t="s">
        <v>675</v>
      </c>
    </row>
    <row r="7" spans="1:15" s="25" customFormat="1" ht="35.1" customHeight="1">
      <c r="A7" s="641"/>
      <c r="B7" s="639" t="s">
        <v>676</v>
      </c>
      <c r="C7" s="639" t="s">
        <v>677</v>
      </c>
      <c r="D7" s="639" t="s">
        <v>676</v>
      </c>
      <c r="E7" s="639" t="s">
        <v>677</v>
      </c>
      <c r="F7" s="641"/>
    </row>
    <row r="8" spans="1:15" s="25" customFormat="1" ht="7.5" customHeight="1">
      <c r="A8" s="392"/>
      <c r="B8" s="655"/>
      <c r="C8" s="655"/>
      <c r="D8" s="655"/>
      <c r="E8" s="655"/>
      <c r="F8" s="392"/>
    </row>
    <row r="9" spans="1:15" s="25" customFormat="1" ht="8.25" customHeight="1">
      <c r="A9" s="656"/>
      <c r="B9" s="657"/>
      <c r="C9" s="657"/>
      <c r="D9" s="657"/>
      <c r="E9" s="657"/>
      <c r="F9" s="658"/>
    </row>
    <row r="10" spans="1:15" s="21" customFormat="1" ht="20.100000000000001" customHeight="1">
      <c r="A10" s="85" t="s">
        <v>28</v>
      </c>
      <c r="B10" s="659">
        <v>98.319752684631197</v>
      </c>
      <c r="C10" s="659">
        <v>1.6802473153688036</v>
      </c>
      <c r="D10" s="659" t="s">
        <v>67</v>
      </c>
      <c r="E10" s="659" t="s">
        <v>67</v>
      </c>
      <c r="F10" s="660">
        <v>386494.05599999998</v>
      </c>
      <c r="G10" s="661"/>
      <c r="H10" s="562"/>
      <c r="I10" s="562"/>
      <c r="J10" s="562"/>
      <c r="K10" s="562"/>
      <c r="L10" s="562"/>
      <c r="M10" s="562"/>
      <c r="N10" s="562"/>
      <c r="O10" s="562"/>
    </row>
    <row r="11" spans="1:15" s="21" customFormat="1" ht="20.100000000000001" customHeight="1">
      <c r="A11" s="21" t="s">
        <v>29</v>
      </c>
      <c r="B11" s="659">
        <v>56.955380553344739</v>
      </c>
      <c r="C11" s="659">
        <v>43.044619446655261</v>
      </c>
      <c r="D11" s="659" t="s">
        <v>67</v>
      </c>
      <c r="E11" s="659" t="s">
        <v>67</v>
      </c>
      <c r="F11" s="660">
        <v>741091.46299999999</v>
      </c>
      <c r="G11" s="661"/>
      <c r="H11" s="562"/>
      <c r="I11" s="562"/>
      <c r="J11" s="562"/>
      <c r="K11" s="562"/>
      <c r="L11" s="562"/>
      <c r="M11" s="562"/>
      <c r="N11" s="562"/>
      <c r="O11" s="562"/>
    </row>
    <row r="12" spans="1:15" s="21" customFormat="1" ht="20.100000000000001" customHeight="1">
      <c r="A12" s="21" t="s">
        <v>30</v>
      </c>
      <c r="B12" s="659">
        <v>86.564789427445305</v>
      </c>
      <c r="C12" s="659">
        <v>13.435210825360047</v>
      </c>
      <c r="D12" s="659" t="s">
        <v>67</v>
      </c>
      <c r="E12" s="659" t="s">
        <v>67</v>
      </c>
      <c r="F12" s="660">
        <v>395561.23599999998</v>
      </c>
      <c r="G12" s="661"/>
      <c r="H12" s="562"/>
      <c r="I12" s="562"/>
      <c r="J12" s="562"/>
      <c r="K12" s="562"/>
      <c r="L12" s="562"/>
      <c r="M12" s="562"/>
      <c r="N12" s="562"/>
      <c r="O12" s="562"/>
    </row>
    <row r="13" spans="1:15" s="21" customFormat="1" ht="20.100000000000001" customHeight="1">
      <c r="A13" s="21" t="s">
        <v>31</v>
      </c>
      <c r="B13" s="659">
        <v>3.6442370542787526</v>
      </c>
      <c r="C13" s="659">
        <v>96.35576260698717</v>
      </c>
      <c r="D13" s="659" t="s">
        <v>67</v>
      </c>
      <c r="E13" s="659" t="s">
        <v>67</v>
      </c>
      <c r="F13" s="660">
        <v>295216.82699999999</v>
      </c>
      <c r="G13" s="661"/>
      <c r="H13" s="562"/>
      <c r="I13" s="562"/>
      <c r="J13" s="562"/>
      <c r="K13" s="562"/>
      <c r="L13" s="562"/>
      <c r="M13" s="562"/>
      <c r="N13" s="562"/>
      <c r="O13" s="562"/>
    </row>
    <row r="14" spans="1:15" s="21" customFormat="1" ht="20.100000000000001" customHeight="1">
      <c r="A14" s="21" t="s">
        <v>32</v>
      </c>
      <c r="B14" s="659">
        <v>100</v>
      </c>
      <c r="C14" s="659" t="s">
        <v>67</v>
      </c>
      <c r="D14" s="659" t="s">
        <v>67</v>
      </c>
      <c r="E14" s="659" t="s">
        <v>67</v>
      </c>
      <c r="F14" s="660">
        <v>532.16399999999999</v>
      </c>
      <c r="G14" s="661"/>
      <c r="H14" s="562"/>
      <c r="I14" s="562"/>
      <c r="J14" s="562"/>
      <c r="K14" s="562"/>
      <c r="L14" s="562"/>
      <c r="M14" s="562"/>
      <c r="N14" s="562"/>
      <c r="O14" s="562"/>
    </row>
    <row r="15" spans="1:15" s="21" customFormat="1" ht="20.100000000000001" customHeight="1">
      <c r="A15" s="21" t="s">
        <v>33</v>
      </c>
      <c r="B15" s="659">
        <v>100</v>
      </c>
      <c r="C15" s="659" t="s">
        <v>67</v>
      </c>
      <c r="D15" s="659" t="s">
        <v>67</v>
      </c>
      <c r="E15" s="659" t="s">
        <v>67</v>
      </c>
      <c r="F15" s="660">
        <v>149000</v>
      </c>
      <c r="G15" s="661"/>
      <c r="H15" s="562"/>
      <c r="I15" s="562"/>
      <c r="J15" s="562"/>
      <c r="K15" s="562"/>
      <c r="L15" s="562"/>
      <c r="M15" s="562"/>
      <c r="N15" s="562"/>
      <c r="O15" s="562"/>
    </row>
    <row r="16" spans="1:15" s="21" customFormat="1" ht="20.100000000000001" customHeight="1">
      <c r="A16" s="85" t="s">
        <v>34</v>
      </c>
      <c r="B16" s="659">
        <v>23.817249508752109</v>
      </c>
      <c r="C16" s="659">
        <v>11.552827759299429</v>
      </c>
      <c r="D16" s="659">
        <v>19.439347108587118</v>
      </c>
      <c r="E16" s="659">
        <v>45.190575623361347</v>
      </c>
      <c r="F16" s="660">
        <v>998301.995</v>
      </c>
      <c r="G16" s="661"/>
      <c r="H16" s="562"/>
      <c r="I16" s="562"/>
      <c r="J16" s="562"/>
      <c r="K16" s="562"/>
      <c r="L16" s="562"/>
      <c r="M16" s="562"/>
      <c r="N16" s="562"/>
      <c r="O16" s="562"/>
    </row>
    <row r="17" spans="1:15" s="21" customFormat="1" ht="20.100000000000001" customHeight="1">
      <c r="A17" s="85" t="s">
        <v>35</v>
      </c>
      <c r="B17" s="659">
        <v>29.524671363648952</v>
      </c>
      <c r="C17" s="659">
        <v>2.0993881395512513</v>
      </c>
      <c r="D17" s="659">
        <v>18.238141284596544</v>
      </c>
      <c r="E17" s="659">
        <v>50.137799212203262</v>
      </c>
      <c r="F17" s="660">
        <v>57345.756000000001</v>
      </c>
      <c r="G17" s="661"/>
      <c r="H17" s="662"/>
      <c r="I17" s="562"/>
      <c r="J17" s="562"/>
      <c r="K17" s="562"/>
      <c r="L17" s="562"/>
      <c r="M17" s="562"/>
      <c r="N17" s="562"/>
      <c r="O17" s="562"/>
    </row>
    <row r="18" spans="1:15" s="21" customFormat="1" ht="20.100000000000001" customHeight="1">
      <c r="A18" s="85" t="s">
        <v>36</v>
      </c>
      <c r="B18" s="659">
        <v>56.490163134606597</v>
      </c>
      <c r="C18" s="659">
        <v>43.509836865393417</v>
      </c>
      <c r="D18" s="659" t="s">
        <v>67</v>
      </c>
      <c r="E18" s="659" t="s">
        <v>67</v>
      </c>
      <c r="F18" s="660">
        <v>29639.879000000001</v>
      </c>
      <c r="G18" s="661"/>
      <c r="H18" s="562"/>
      <c r="I18" s="562"/>
      <c r="J18" s="562"/>
      <c r="K18" s="562"/>
      <c r="L18" s="562"/>
      <c r="M18" s="562"/>
      <c r="N18" s="562"/>
      <c r="O18" s="562"/>
    </row>
    <row r="19" spans="1:15" s="429" customFormat="1" ht="30" customHeight="1" thickBot="1">
      <c r="A19" s="90" t="s">
        <v>37</v>
      </c>
      <c r="B19" s="663">
        <v>51.626169275985212</v>
      </c>
      <c r="C19" s="663">
        <v>25.957472984747444</v>
      </c>
      <c r="D19" s="663">
        <v>6.6986539887409631</v>
      </c>
      <c r="E19" s="663">
        <v>15.717703750526383</v>
      </c>
      <c r="F19" s="664">
        <v>3053183.3760000002</v>
      </c>
      <c r="G19" s="661"/>
      <c r="H19" s="665"/>
      <c r="I19" s="665"/>
      <c r="J19" s="665"/>
      <c r="K19" s="665"/>
      <c r="L19" s="665"/>
      <c r="M19" s="665"/>
      <c r="N19" s="665"/>
      <c r="O19" s="665"/>
    </row>
    <row r="20" spans="1:15" ht="5.25" customHeight="1">
      <c r="A20" s="15"/>
      <c r="B20" s="666"/>
      <c r="C20" s="666"/>
      <c r="D20" s="666"/>
      <c r="E20" s="666"/>
      <c r="F20" s="31"/>
      <c r="G20" s="667"/>
      <c r="H20" s="668"/>
    </row>
    <row r="21" spans="1:15">
      <c r="A21" s="95" t="s">
        <v>582</v>
      </c>
      <c r="B21" s="15"/>
      <c r="C21" s="15"/>
      <c r="D21" s="15"/>
      <c r="E21" s="15"/>
      <c r="F21" s="669"/>
      <c r="G21" s="25"/>
      <c r="H21" s="387"/>
    </row>
    <row r="22" spans="1:15">
      <c r="A22" s="238" t="s">
        <v>69</v>
      </c>
      <c r="B22" s="666"/>
      <c r="C22" s="666"/>
      <c r="D22" s="666"/>
      <c r="E22" s="666"/>
      <c r="F22" s="31"/>
      <c r="G22" s="667"/>
      <c r="H22" s="668"/>
    </row>
    <row r="23" spans="1:15">
      <c r="A23" s="15"/>
      <c r="B23" s="15"/>
      <c r="C23" s="15"/>
      <c r="D23" s="15"/>
      <c r="E23" s="15"/>
      <c r="F23" s="16"/>
      <c r="G23" s="25"/>
      <c r="H23" s="387"/>
    </row>
    <row r="24" spans="1:15">
      <c r="A24" s="15"/>
      <c r="B24" s="15"/>
      <c r="C24" s="15"/>
      <c r="D24" s="15"/>
      <c r="E24" s="15"/>
      <c r="F24" s="16"/>
      <c r="G24" s="25"/>
      <c r="H24" s="387"/>
    </row>
    <row r="25" spans="1:15">
      <c r="A25" s="15"/>
      <c r="B25" s="15"/>
      <c r="C25" s="15"/>
      <c r="D25" s="15"/>
      <c r="E25" s="15"/>
      <c r="F25" s="15"/>
      <c r="G25" s="25"/>
      <c r="H25" s="387"/>
    </row>
    <row r="26" spans="1:15">
      <c r="H26" s="387"/>
    </row>
    <row r="27" spans="1:15">
      <c r="H27" s="387"/>
    </row>
    <row r="28" spans="1:15">
      <c r="H28" s="387"/>
    </row>
    <row r="29" spans="1:15">
      <c r="D29" s="595"/>
    </row>
    <row r="33" s="7" customFormat="1"/>
    <row r="34" s="7" customFormat="1"/>
    <row r="35" s="7" customFormat="1"/>
    <row r="36" s="7" customFormat="1"/>
  </sheetData>
  <mergeCells count="8">
    <mergeCell ref="A6:A8"/>
    <mergeCell ref="B6:C6"/>
    <mergeCell ref="D6:E6"/>
    <mergeCell ref="F6:F8"/>
    <mergeCell ref="B7:B8"/>
    <mergeCell ref="C7:C8"/>
    <mergeCell ref="D7:D8"/>
    <mergeCell ref="E7:E8"/>
  </mergeCells>
  <hyperlinks>
    <hyperlink ref="A1" location="Índice!A1" display="Volver al Índice" xr:uid="{76B23097-F231-4AAB-BAAB-61D3115A41E9}"/>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C590C-9C0A-467B-9C82-DBA613C26D51}">
  <dimension ref="A1:F198"/>
  <sheetViews>
    <sheetView showGridLines="0" workbookViewId="0">
      <selection activeCell="A5" sqref="A5"/>
    </sheetView>
  </sheetViews>
  <sheetFormatPr baseColWidth="10" defaultRowHeight="13.2"/>
  <cols>
    <col min="1" max="1" width="37.109375" style="675" customWidth="1"/>
    <col min="2" max="3" width="15.6640625" style="675" customWidth="1"/>
    <col min="4" max="4" width="16.44140625" style="675" customWidth="1"/>
    <col min="5" max="5" width="15.6640625" style="675" customWidth="1"/>
    <col min="6" max="256" width="11.5546875" style="675"/>
    <col min="257" max="257" width="37.109375" style="675" customWidth="1"/>
    <col min="258" max="259" width="15.6640625" style="675" customWidth="1"/>
    <col min="260" max="260" width="16.44140625" style="675" customWidth="1"/>
    <col min="261" max="261" width="15.6640625" style="675" customWidth="1"/>
    <col min="262" max="512" width="11.5546875" style="675"/>
    <col min="513" max="513" width="37.109375" style="675" customWidth="1"/>
    <col min="514" max="515" width="15.6640625" style="675" customWidth="1"/>
    <col min="516" max="516" width="16.44140625" style="675" customWidth="1"/>
    <col min="517" max="517" width="15.6640625" style="675" customWidth="1"/>
    <col min="518" max="768" width="11.5546875" style="675"/>
    <col min="769" max="769" width="37.109375" style="675" customWidth="1"/>
    <col min="770" max="771" width="15.6640625" style="675" customWidth="1"/>
    <col min="772" max="772" width="16.44140625" style="675" customWidth="1"/>
    <col min="773" max="773" width="15.6640625" style="675" customWidth="1"/>
    <col min="774" max="1024" width="11.5546875" style="675"/>
    <col min="1025" max="1025" width="37.109375" style="675" customWidth="1"/>
    <col min="1026" max="1027" width="15.6640625" style="675" customWidth="1"/>
    <col min="1028" max="1028" width="16.44140625" style="675" customWidth="1"/>
    <col min="1029" max="1029" width="15.6640625" style="675" customWidth="1"/>
    <col min="1030" max="1280" width="11.5546875" style="675"/>
    <col min="1281" max="1281" width="37.109375" style="675" customWidth="1"/>
    <col min="1282" max="1283" width="15.6640625" style="675" customWidth="1"/>
    <col min="1284" max="1284" width="16.44140625" style="675" customWidth="1"/>
    <col min="1285" max="1285" width="15.6640625" style="675" customWidth="1"/>
    <col min="1286" max="1536" width="11.5546875" style="675"/>
    <col min="1537" max="1537" width="37.109375" style="675" customWidth="1"/>
    <col min="1538" max="1539" width="15.6640625" style="675" customWidth="1"/>
    <col min="1540" max="1540" width="16.44140625" style="675" customWidth="1"/>
    <col min="1541" max="1541" width="15.6640625" style="675" customWidth="1"/>
    <col min="1542" max="1792" width="11.5546875" style="675"/>
    <col min="1793" max="1793" width="37.109375" style="675" customWidth="1"/>
    <col min="1794" max="1795" width="15.6640625" style="675" customWidth="1"/>
    <col min="1796" max="1796" width="16.44140625" style="675" customWidth="1"/>
    <col min="1797" max="1797" width="15.6640625" style="675" customWidth="1"/>
    <col min="1798" max="2048" width="11.5546875" style="675"/>
    <col min="2049" max="2049" width="37.109375" style="675" customWidth="1"/>
    <col min="2050" max="2051" width="15.6640625" style="675" customWidth="1"/>
    <col min="2052" max="2052" width="16.44140625" style="675" customWidth="1"/>
    <col min="2053" max="2053" width="15.6640625" style="675" customWidth="1"/>
    <col min="2054" max="2304" width="11.5546875" style="675"/>
    <col min="2305" max="2305" width="37.109375" style="675" customWidth="1"/>
    <col min="2306" max="2307" width="15.6640625" style="675" customWidth="1"/>
    <col min="2308" max="2308" width="16.44140625" style="675" customWidth="1"/>
    <col min="2309" max="2309" width="15.6640625" style="675" customWidth="1"/>
    <col min="2310" max="2560" width="11.5546875" style="675"/>
    <col min="2561" max="2561" width="37.109375" style="675" customWidth="1"/>
    <col min="2562" max="2563" width="15.6640625" style="675" customWidth="1"/>
    <col min="2564" max="2564" width="16.44140625" style="675" customWidth="1"/>
    <col min="2565" max="2565" width="15.6640625" style="675" customWidth="1"/>
    <col min="2566" max="2816" width="11.5546875" style="675"/>
    <col min="2817" max="2817" width="37.109375" style="675" customWidth="1"/>
    <col min="2818" max="2819" width="15.6640625" style="675" customWidth="1"/>
    <col min="2820" max="2820" width="16.44140625" style="675" customWidth="1"/>
    <col min="2821" max="2821" width="15.6640625" style="675" customWidth="1"/>
    <col min="2822" max="3072" width="11.5546875" style="675"/>
    <col min="3073" max="3073" width="37.109375" style="675" customWidth="1"/>
    <col min="3074" max="3075" width="15.6640625" style="675" customWidth="1"/>
    <col min="3076" max="3076" width="16.44140625" style="675" customWidth="1"/>
    <col min="3077" max="3077" width="15.6640625" style="675" customWidth="1"/>
    <col min="3078" max="3328" width="11.5546875" style="675"/>
    <col min="3329" max="3329" width="37.109375" style="675" customWidth="1"/>
    <col min="3330" max="3331" width="15.6640625" style="675" customWidth="1"/>
    <col min="3332" max="3332" width="16.44140625" style="675" customWidth="1"/>
    <col min="3333" max="3333" width="15.6640625" style="675" customWidth="1"/>
    <col min="3334" max="3584" width="11.5546875" style="675"/>
    <col min="3585" max="3585" width="37.109375" style="675" customWidth="1"/>
    <col min="3586" max="3587" width="15.6640625" style="675" customWidth="1"/>
    <col min="3588" max="3588" width="16.44140625" style="675" customWidth="1"/>
    <col min="3589" max="3589" width="15.6640625" style="675" customWidth="1"/>
    <col min="3590" max="3840" width="11.5546875" style="675"/>
    <col min="3841" max="3841" width="37.109375" style="675" customWidth="1"/>
    <col min="3842" max="3843" width="15.6640625" style="675" customWidth="1"/>
    <col min="3844" max="3844" width="16.44140625" style="675" customWidth="1"/>
    <col min="3845" max="3845" width="15.6640625" style="675" customWidth="1"/>
    <col min="3846" max="4096" width="11.5546875" style="675"/>
    <col min="4097" max="4097" width="37.109375" style="675" customWidth="1"/>
    <col min="4098" max="4099" width="15.6640625" style="675" customWidth="1"/>
    <col min="4100" max="4100" width="16.44140625" style="675" customWidth="1"/>
    <col min="4101" max="4101" width="15.6640625" style="675" customWidth="1"/>
    <col min="4102" max="4352" width="11.5546875" style="675"/>
    <col min="4353" max="4353" width="37.109375" style="675" customWidth="1"/>
    <col min="4354" max="4355" width="15.6640625" style="675" customWidth="1"/>
    <col min="4356" max="4356" width="16.44140625" style="675" customWidth="1"/>
    <col min="4357" max="4357" width="15.6640625" style="675" customWidth="1"/>
    <col min="4358" max="4608" width="11.5546875" style="675"/>
    <col min="4609" max="4609" width="37.109375" style="675" customWidth="1"/>
    <col min="4610" max="4611" width="15.6640625" style="675" customWidth="1"/>
    <col min="4612" max="4612" width="16.44140625" style="675" customWidth="1"/>
    <col min="4613" max="4613" width="15.6640625" style="675" customWidth="1"/>
    <col min="4614" max="4864" width="11.5546875" style="675"/>
    <col min="4865" max="4865" width="37.109375" style="675" customWidth="1"/>
    <col min="4866" max="4867" width="15.6640625" style="675" customWidth="1"/>
    <col min="4868" max="4868" width="16.44140625" style="675" customWidth="1"/>
    <col min="4869" max="4869" width="15.6640625" style="675" customWidth="1"/>
    <col min="4870" max="5120" width="11.5546875" style="675"/>
    <col min="5121" max="5121" width="37.109375" style="675" customWidth="1"/>
    <col min="5122" max="5123" width="15.6640625" style="675" customWidth="1"/>
    <col min="5124" max="5124" width="16.44140625" style="675" customWidth="1"/>
    <col min="5125" max="5125" width="15.6640625" style="675" customWidth="1"/>
    <col min="5126" max="5376" width="11.5546875" style="675"/>
    <col min="5377" max="5377" width="37.109375" style="675" customWidth="1"/>
    <col min="5378" max="5379" width="15.6640625" style="675" customWidth="1"/>
    <col min="5380" max="5380" width="16.44140625" style="675" customWidth="1"/>
    <col min="5381" max="5381" width="15.6640625" style="675" customWidth="1"/>
    <col min="5382" max="5632" width="11.5546875" style="675"/>
    <col min="5633" max="5633" width="37.109375" style="675" customWidth="1"/>
    <col min="5634" max="5635" width="15.6640625" style="675" customWidth="1"/>
    <col min="5636" max="5636" width="16.44140625" style="675" customWidth="1"/>
    <col min="5637" max="5637" width="15.6640625" style="675" customWidth="1"/>
    <col min="5638" max="5888" width="11.5546875" style="675"/>
    <col min="5889" max="5889" width="37.109375" style="675" customWidth="1"/>
    <col min="5890" max="5891" width="15.6640625" style="675" customWidth="1"/>
    <col min="5892" max="5892" width="16.44140625" style="675" customWidth="1"/>
    <col min="5893" max="5893" width="15.6640625" style="675" customWidth="1"/>
    <col min="5894" max="6144" width="11.5546875" style="675"/>
    <col min="6145" max="6145" width="37.109375" style="675" customWidth="1"/>
    <col min="6146" max="6147" width="15.6640625" style="675" customWidth="1"/>
    <col min="6148" max="6148" width="16.44140625" style="675" customWidth="1"/>
    <col min="6149" max="6149" width="15.6640625" style="675" customWidth="1"/>
    <col min="6150" max="6400" width="11.5546875" style="675"/>
    <col min="6401" max="6401" width="37.109375" style="675" customWidth="1"/>
    <col min="6402" max="6403" width="15.6640625" style="675" customWidth="1"/>
    <col min="6404" max="6404" width="16.44140625" style="675" customWidth="1"/>
    <col min="6405" max="6405" width="15.6640625" style="675" customWidth="1"/>
    <col min="6406" max="6656" width="11.5546875" style="675"/>
    <col min="6657" max="6657" width="37.109375" style="675" customWidth="1"/>
    <col min="6658" max="6659" width="15.6640625" style="675" customWidth="1"/>
    <col min="6660" max="6660" width="16.44140625" style="675" customWidth="1"/>
    <col min="6661" max="6661" width="15.6640625" style="675" customWidth="1"/>
    <col min="6662" max="6912" width="11.5546875" style="675"/>
    <col min="6913" max="6913" width="37.109375" style="675" customWidth="1"/>
    <col min="6914" max="6915" width="15.6640625" style="675" customWidth="1"/>
    <col min="6916" max="6916" width="16.44140625" style="675" customWidth="1"/>
    <col min="6917" max="6917" width="15.6640625" style="675" customWidth="1"/>
    <col min="6918" max="7168" width="11.5546875" style="675"/>
    <col min="7169" max="7169" width="37.109375" style="675" customWidth="1"/>
    <col min="7170" max="7171" width="15.6640625" style="675" customWidth="1"/>
    <col min="7172" max="7172" width="16.44140625" style="675" customWidth="1"/>
    <col min="7173" max="7173" width="15.6640625" style="675" customWidth="1"/>
    <col min="7174" max="7424" width="11.5546875" style="675"/>
    <col min="7425" max="7425" width="37.109375" style="675" customWidth="1"/>
    <col min="7426" max="7427" width="15.6640625" style="675" customWidth="1"/>
    <col min="7428" max="7428" width="16.44140625" style="675" customWidth="1"/>
    <col min="7429" max="7429" width="15.6640625" style="675" customWidth="1"/>
    <col min="7430" max="7680" width="11.5546875" style="675"/>
    <col min="7681" max="7681" width="37.109375" style="675" customWidth="1"/>
    <col min="7682" max="7683" width="15.6640625" style="675" customWidth="1"/>
    <col min="7684" max="7684" width="16.44140625" style="675" customWidth="1"/>
    <col min="7685" max="7685" width="15.6640625" style="675" customWidth="1"/>
    <col min="7686" max="7936" width="11.5546875" style="675"/>
    <col min="7937" max="7937" width="37.109375" style="675" customWidth="1"/>
    <col min="7938" max="7939" width="15.6640625" style="675" customWidth="1"/>
    <col min="7940" max="7940" width="16.44140625" style="675" customWidth="1"/>
    <col min="7941" max="7941" width="15.6640625" style="675" customWidth="1"/>
    <col min="7942" max="8192" width="11.5546875" style="675"/>
    <col min="8193" max="8193" width="37.109375" style="675" customWidth="1"/>
    <col min="8194" max="8195" width="15.6640625" style="675" customWidth="1"/>
    <col min="8196" max="8196" width="16.44140625" style="675" customWidth="1"/>
    <col min="8197" max="8197" width="15.6640625" style="675" customWidth="1"/>
    <col min="8198" max="8448" width="11.5546875" style="675"/>
    <col min="8449" max="8449" width="37.109375" style="675" customWidth="1"/>
    <col min="8450" max="8451" width="15.6640625" style="675" customWidth="1"/>
    <col min="8452" max="8452" width="16.44140625" style="675" customWidth="1"/>
    <col min="8453" max="8453" width="15.6640625" style="675" customWidth="1"/>
    <col min="8454" max="8704" width="11.5546875" style="675"/>
    <col min="8705" max="8705" width="37.109375" style="675" customWidth="1"/>
    <col min="8706" max="8707" width="15.6640625" style="675" customWidth="1"/>
    <col min="8708" max="8708" width="16.44140625" style="675" customWidth="1"/>
    <col min="8709" max="8709" width="15.6640625" style="675" customWidth="1"/>
    <col min="8710" max="8960" width="11.5546875" style="675"/>
    <col min="8961" max="8961" width="37.109375" style="675" customWidth="1"/>
    <col min="8962" max="8963" width="15.6640625" style="675" customWidth="1"/>
    <col min="8964" max="8964" width="16.44140625" style="675" customWidth="1"/>
    <col min="8965" max="8965" width="15.6640625" style="675" customWidth="1"/>
    <col min="8966" max="9216" width="11.5546875" style="675"/>
    <col min="9217" max="9217" width="37.109375" style="675" customWidth="1"/>
    <col min="9218" max="9219" width="15.6640625" style="675" customWidth="1"/>
    <col min="9220" max="9220" width="16.44140625" style="675" customWidth="1"/>
    <col min="9221" max="9221" width="15.6640625" style="675" customWidth="1"/>
    <col min="9222" max="9472" width="11.5546875" style="675"/>
    <col min="9473" max="9473" width="37.109375" style="675" customWidth="1"/>
    <col min="9474" max="9475" width="15.6640625" style="675" customWidth="1"/>
    <col min="9476" max="9476" width="16.44140625" style="675" customWidth="1"/>
    <col min="9477" max="9477" width="15.6640625" style="675" customWidth="1"/>
    <col min="9478" max="9728" width="11.5546875" style="675"/>
    <col min="9729" max="9729" width="37.109375" style="675" customWidth="1"/>
    <col min="9730" max="9731" width="15.6640625" style="675" customWidth="1"/>
    <col min="9732" max="9732" width="16.44140625" style="675" customWidth="1"/>
    <col min="9733" max="9733" width="15.6640625" style="675" customWidth="1"/>
    <col min="9734" max="9984" width="11.5546875" style="675"/>
    <col min="9985" max="9985" width="37.109375" style="675" customWidth="1"/>
    <col min="9986" max="9987" width="15.6640625" style="675" customWidth="1"/>
    <col min="9988" max="9988" width="16.44140625" style="675" customWidth="1"/>
    <col min="9989" max="9989" width="15.6640625" style="675" customWidth="1"/>
    <col min="9990" max="10240" width="11.5546875" style="675"/>
    <col min="10241" max="10241" width="37.109375" style="675" customWidth="1"/>
    <col min="10242" max="10243" width="15.6640625" style="675" customWidth="1"/>
    <col min="10244" max="10244" width="16.44140625" style="675" customWidth="1"/>
    <col min="10245" max="10245" width="15.6640625" style="675" customWidth="1"/>
    <col min="10246" max="10496" width="11.5546875" style="675"/>
    <col min="10497" max="10497" width="37.109375" style="675" customWidth="1"/>
    <col min="10498" max="10499" width="15.6640625" style="675" customWidth="1"/>
    <col min="10500" max="10500" width="16.44140625" style="675" customWidth="1"/>
    <col min="10501" max="10501" width="15.6640625" style="675" customWidth="1"/>
    <col min="10502" max="10752" width="11.5546875" style="675"/>
    <col min="10753" max="10753" width="37.109375" style="675" customWidth="1"/>
    <col min="10754" max="10755" width="15.6640625" style="675" customWidth="1"/>
    <col min="10756" max="10756" width="16.44140625" style="675" customWidth="1"/>
    <col min="10757" max="10757" width="15.6640625" style="675" customWidth="1"/>
    <col min="10758" max="11008" width="11.5546875" style="675"/>
    <col min="11009" max="11009" width="37.109375" style="675" customWidth="1"/>
    <col min="11010" max="11011" width="15.6640625" style="675" customWidth="1"/>
    <col min="11012" max="11012" width="16.44140625" style="675" customWidth="1"/>
    <col min="11013" max="11013" width="15.6640625" style="675" customWidth="1"/>
    <col min="11014" max="11264" width="11.5546875" style="675"/>
    <col min="11265" max="11265" width="37.109375" style="675" customWidth="1"/>
    <col min="11266" max="11267" width="15.6640625" style="675" customWidth="1"/>
    <col min="11268" max="11268" width="16.44140625" style="675" customWidth="1"/>
    <col min="11269" max="11269" width="15.6640625" style="675" customWidth="1"/>
    <col min="11270" max="11520" width="11.5546875" style="675"/>
    <col min="11521" max="11521" width="37.109375" style="675" customWidth="1"/>
    <col min="11522" max="11523" width="15.6640625" style="675" customWidth="1"/>
    <col min="11524" max="11524" width="16.44140625" style="675" customWidth="1"/>
    <col min="11525" max="11525" width="15.6640625" style="675" customWidth="1"/>
    <col min="11526" max="11776" width="11.5546875" style="675"/>
    <col min="11777" max="11777" width="37.109375" style="675" customWidth="1"/>
    <col min="11778" max="11779" width="15.6640625" style="675" customWidth="1"/>
    <col min="11780" max="11780" width="16.44140625" style="675" customWidth="1"/>
    <col min="11781" max="11781" width="15.6640625" style="675" customWidth="1"/>
    <col min="11782" max="12032" width="11.5546875" style="675"/>
    <col min="12033" max="12033" width="37.109375" style="675" customWidth="1"/>
    <col min="12034" max="12035" width="15.6640625" style="675" customWidth="1"/>
    <col min="12036" max="12036" width="16.44140625" style="675" customWidth="1"/>
    <col min="12037" max="12037" width="15.6640625" style="675" customWidth="1"/>
    <col min="12038" max="12288" width="11.5546875" style="675"/>
    <col min="12289" max="12289" width="37.109375" style="675" customWidth="1"/>
    <col min="12290" max="12291" width="15.6640625" style="675" customWidth="1"/>
    <col min="12292" max="12292" width="16.44140625" style="675" customWidth="1"/>
    <col min="12293" max="12293" width="15.6640625" style="675" customWidth="1"/>
    <col min="12294" max="12544" width="11.5546875" style="675"/>
    <col min="12545" max="12545" width="37.109375" style="675" customWidth="1"/>
    <col min="12546" max="12547" width="15.6640625" style="675" customWidth="1"/>
    <col min="12548" max="12548" width="16.44140625" style="675" customWidth="1"/>
    <col min="12549" max="12549" width="15.6640625" style="675" customWidth="1"/>
    <col min="12550" max="12800" width="11.5546875" style="675"/>
    <col min="12801" max="12801" width="37.109375" style="675" customWidth="1"/>
    <col min="12802" max="12803" width="15.6640625" style="675" customWidth="1"/>
    <col min="12804" max="12804" width="16.44140625" style="675" customWidth="1"/>
    <col min="12805" max="12805" width="15.6640625" style="675" customWidth="1"/>
    <col min="12806" max="13056" width="11.5546875" style="675"/>
    <col min="13057" max="13057" width="37.109375" style="675" customWidth="1"/>
    <col min="13058" max="13059" width="15.6640625" style="675" customWidth="1"/>
    <col min="13060" max="13060" width="16.44140625" style="675" customWidth="1"/>
    <col min="13061" max="13061" width="15.6640625" style="675" customWidth="1"/>
    <col min="13062" max="13312" width="11.5546875" style="675"/>
    <col min="13313" max="13313" width="37.109375" style="675" customWidth="1"/>
    <col min="13314" max="13315" width="15.6640625" style="675" customWidth="1"/>
    <col min="13316" max="13316" width="16.44140625" style="675" customWidth="1"/>
    <col min="13317" max="13317" width="15.6640625" style="675" customWidth="1"/>
    <col min="13318" max="13568" width="11.5546875" style="675"/>
    <col min="13569" max="13569" width="37.109375" style="675" customWidth="1"/>
    <col min="13570" max="13571" width="15.6640625" style="675" customWidth="1"/>
    <col min="13572" max="13572" width="16.44140625" style="675" customWidth="1"/>
    <col min="13573" max="13573" width="15.6640625" style="675" customWidth="1"/>
    <col min="13574" max="13824" width="11.5546875" style="675"/>
    <col min="13825" max="13825" width="37.109375" style="675" customWidth="1"/>
    <col min="13826" max="13827" width="15.6640625" style="675" customWidth="1"/>
    <col min="13828" max="13828" width="16.44140625" style="675" customWidth="1"/>
    <col min="13829" max="13829" width="15.6640625" style="675" customWidth="1"/>
    <col min="13830" max="14080" width="11.5546875" style="675"/>
    <col min="14081" max="14081" width="37.109375" style="675" customWidth="1"/>
    <col min="14082" max="14083" width="15.6640625" style="675" customWidth="1"/>
    <col min="14084" max="14084" width="16.44140625" style="675" customWidth="1"/>
    <col min="14085" max="14085" width="15.6640625" style="675" customWidth="1"/>
    <col min="14086" max="14336" width="11.5546875" style="675"/>
    <col min="14337" max="14337" width="37.109375" style="675" customWidth="1"/>
    <col min="14338" max="14339" width="15.6640625" style="675" customWidth="1"/>
    <col min="14340" max="14340" width="16.44140625" style="675" customWidth="1"/>
    <col min="14341" max="14341" width="15.6640625" style="675" customWidth="1"/>
    <col min="14342" max="14592" width="11.5546875" style="675"/>
    <col min="14593" max="14593" width="37.109375" style="675" customWidth="1"/>
    <col min="14594" max="14595" width="15.6640625" style="675" customWidth="1"/>
    <col min="14596" max="14596" width="16.44140625" style="675" customWidth="1"/>
    <col min="14597" max="14597" width="15.6640625" style="675" customWidth="1"/>
    <col min="14598" max="14848" width="11.5546875" style="675"/>
    <col min="14849" max="14849" width="37.109375" style="675" customWidth="1"/>
    <col min="14850" max="14851" width="15.6640625" style="675" customWidth="1"/>
    <col min="14852" max="14852" width="16.44140625" style="675" customWidth="1"/>
    <col min="14853" max="14853" width="15.6640625" style="675" customWidth="1"/>
    <col min="14854" max="15104" width="11.5546875" style="675"/>
    <col min="15105" max="15105" width="37.109375" style="675" customWidth="1"/>
    <col min="15106" max="15107" width="15.6640625" style="675" customWidth="1"/>
    <col min="15108" max="15108" width="16.44140625" style="675" customWidth="1"/>
    <col min="15109" max="15109" width="15.6640625" style="675" customWidth="1"/>
    <col min="15110" max="15360" width="11.5546875" style="675"/>
    <col min="15361" max="15361" width="37.109375" style="675" customWidth="1"/>
    <col min="15362" max="15363" width="15.6640625" style="675" customWidth="1"/>
    <col min="15364" max="15364" width="16.44140625" style="675" customWidth="1"/>
    <col min="15365" max="15365" width="15.6640625" style="675" customWidth="1"/>
    <col min="15366" max="15616" width="11.5546875" style="675"/>
    <col min="15617" max="15617" width="37.109375" style="675" customWidth="1"/>
    <col min="15618" max="15619" width="15.6640625" style="675" customWidth="1"/>
    <col min="15620" max="15620" width="16.44140625" style="675" customWidth="1"/>
    <col min="15621" max="15621" width="15.6640625" style="675" customWidth="1"/>
    <col min="15622" max="15872" width="11.5546875" style="675"/>
    <col min="15873" max="15873" width="37.109375" style="675" customWidth="1"/>
    <col min="15874" max="15875" width="15.6640625" style="675" customWidth="1"/>
    <col min="15876" max="15876" width="16.44140625" style="675" customWidth="1"/>
    <col min="15877" max="15877" width="15.6640625" style="675" customWidth="1"/>
    <col min="15878" max="16128" width="11.5546875" style="675"/>
    <col min="16129" max="16129" width="37.109375" style="675" customWidth="1"/>
    <col min="16130" max="16131" width="15.6640625" style="675" customWidth="1"/>
    <col min="16132" max="16132" width="16.44140625" style="675" customWidth="1"/>
    <col min="16133" max="16133" width="15.6640625" style="675" customWidth="1"/>
    <col min="16134" max="16384" width="11.5546875" style="675"/>
  </cols>
  <sheetData>
    <row r="1" spans="1:6" ht="18" customHeight="1">
      <c r="A1" s="1203" t="s">
        <v>1065</v>
      </c>
    </row>
    <row r="2" spans="1:6" ht="24.75" customHeight="1">
      <c r="A2" s="676" t="s">
        <v>688</v>
      </c>
      <c r="B2" s="676"/>
      <c r="C2" s="676"/>
      <c r="D2" s="676"/>
      <c r="E2" s="676"/>
    </row>
    <row r="3" spans="1:6" ht="20.25" customHeight="1">
      <c r="A3" s="677">
        <v>45169</v>
      </c>
      <c r="B3" s="677"/>
      <c r="C3" s="677"/>
      <c r="D3" s="677"/>
      <c r="E3" s="677"/>
    </row>
    <row r="4" spans="1:6" ht="18" customHeight="1">
      <c r="A4" s="678" t="s">
        <v>71</v>
      </c>
      <c r="B4" s="678"/>
      <c r="C4" s="678"/>
      <c r="D4" s="678"/>
      <c r="E4" s="678"/>
    </row>
    <row r="5" spans="1:6" ht="18" customHeight="1" thickBot="1">
      <c r="A5" s="679"/>
      <c r="B5" s="679"/>
      <c r="C5" s="679"/>
      <c r="D5" s="679"/>
      <c r="E5" s="679"/>
    </row>
    <row r="6" spans="1:6" ht="13.2" customHeight="1">
      <c r="A6" s="680" t="s">
        <v>689</v>
      </c>
      <c r="B6" s="681" t="s">
        <v>690</v>
      </c>
      <c r="C6" s="681"/>
      <c r="D6" s="682" t="s">
        <v>691</v>
      </c>
      <c r="E6" s="682" t="s">
        <v>692</v>
      </c>
    </row>
    <row r="7" spans="1:6" ht="13.95" customHeight="1">
      <c r="A7" s="683"/>
      <c r="B7" s="684" t="s">
        <v>693</v>
      </c>
      <c r="C7" s="684" t="s">
        <v>694</v>
      </c>
      <c r="D7" s="685"/>
      <c r="E7" s="685"/>
    </row>
    <row r="8" spans="1:6" ht="13.2" customHeight="1">
      <c r="A8" s="683"/>
      <c r="B8" s="686"/>
      <c r="C8" s="686"/>
      <c r="D8" s="685"/>
      <c r="E8" s="685"/>
    </row>
    <row r="9" spans="1:6" ht="6.6" customHeight="1">
      <c r="A9" s="687"/>
      <c r="B9" s="688"/>
      <c r="C9" s="688"/>
      <c r="D9" s="688"/>
      <c r="E9" s="688"/>
    </row>
    <row r="10" spans="1:6" ht="10.5" customHeight="1">
      <c r="A10" s="689"/>
      <c r="B10" s="690"/>
      <c r="C10" s="691"/>
      <c r="D10" s="691"/>
      <c r="E10" s="692"/>
    </row>
    <row r="11" spans="1:6" ht="24.9" customHeight="1">
      <c r="A11" s="693" t="s">
        <v>28</v>
      </c>
      <c r="B11" s="693">
        <v>762483.59299999999</v>
      </c>
      <c r="C11" s="693">
        <v>0</v>
      </c>
      <c r="D11" s="693">
        <v>76701.563999999998</v>
      </c>
      <c r="E11" s="693">
        <v>839185.15700000001</v>
      </c>
      <c r="F11" s="694"/>
    </row>
    <row r="12" spans="1:6" ht="24.9" customHeight="1">
      <c r="A12" s="693" t="s">
        <v>29</v>
      </c>
      <c r="B12" s="693">
        <v>751377.03300000005</v>
      </c>
      <c r="C12" s="693">
        <v>0</v>
      </c>
      <c r="D12" s="693">
        <v>46998.517</v>
      </c>
      <c r="E12" s="695">
        <v>798375.55099999998</v>
      </c>
      <c r="F12" s="694"/>
    </row>
    <row r="13" spans="1:6" ht="24.9" customHeight="1">
      <c r="A13" s="693" t="s">
        <v>30</v>
      </c>
      <c r="B13" s="693">
        <v>387708.42800000001</v>
      </c>
      <c r="C13" s="693">
        <v>0</v>
      </c>
      <c r="D13" s="693">
        <v>27992.550999999999</v>
      </c>
      <c r="E13" s="695">
        <v>415700.98</v>
      </c>
      <c r="F13" s="694"/>
    </row>
    <row r="14" spans="1:6" ht="24.9" customHeight="1">
      <c r="A14" s="693" t="s">
        <v>31</v>
      </c>
      <c r="B14" s="693">
        <v>298004.76299999998</v>
      </c>
      <c r="C14" s="693">
        <v>0</v>
      </c>
      <c r="D14" s="693">
        <v>14370.277</v>
      </c>
      <c r="E14" s="695">
        <v>312375.03999999998</v>
      </c>
      <c r="F14" s="694"/>
    </row>
    <row r="15" spans="1:6" ht="24.9" customHeight="1">
      <c r="A15" s="693" t="s">
        <v>32</v>
      </c>
      <c r="B15" s="693">
        <v>39642.347000000002</v>
      </c>
      <c r="C15" s="693">
        <v>0</v>
      </c>
      <c r="D15" s="693">
        <v>2583.09</v>
      </c>
      <c r="E15" s="695">
        <v>42225.436999999998</v>
      </c>
      <c r="F15" s="694"/>
    </row>
    <row r="16" spans="1:6" ht="24.9" customHeight="1">
      <c r="A16" s="238" t="s">
        <v>33</v>
      </c>
      <c r="B16" s="693">
        <v>274386.56</v>
      </c>
      <c r="C16" s="693">
        <v>0</v>
      </c>
      <c r="D16" s="693">
        <v>74745.459000000003</v>
      </c>
      <c r="E16" s="695">
        <v>349132.02</v>
      </c>
      <c r="F16" s="694"/>
    </row>
    <row r="17" spans="1:6" ht="24.9" customHeight="1">
      <c r="A17" s="693" t="s">
        <v>34</v>
      </c>
      <c r="B17" s="693">
        <v>277895.92700000003</v>
      </c>
      <c r="C17" s="693">
        <v>0</v>
      </c>
      <c r="D17" s="693">
        <v>18758.513999999999</v>
      </c>
      <c r="E17" s="695">
        <v>296654.44199999998</v>
      </c>
      <c r="F17" s="694"/>
    </row>
    <row r="18" spans="1:6" ht="24.9" customHeight="1">
      <c r="A18" s="693" t="s">
        <v>35</v>
      </c>
      <c r="B18" s="693">
        <v>68818.883000000002</v>
      </c>
      <c r="C18" s="693">
        <v>0</v>
      </c>
      <c r="D18" s="693">
        <v>11570.695</v>
      </c>
      <c r="E18" s="695">
        <v>80389.577999999994</v>
      </c>
      <c r="F18" s="694"/>
    </row>
    <row r="19" spans="1:6" ht="24.9" customHeight="1">
      <c r="A19" s="693" t="s">
        <v>36</v>
      </c>
      <c r="B19" s="693">
        <v>44915.802000000003</v>
      </c>
      <c r="C19" s="693">
        <v>0</v>
      </c>
      <c r="D19" s="693">
        <v>15.818</v>
      </c>
      <c r="E19" s="695">
        <v>44931.620999999999</v>
      </c>
      <c r="F19" s="694"/>
    </row>
    <row r="20" spans="1:6" ht="31.5" customHeight="1" thickBot="1">
      <c r="A20" s="696" t="s">
        <v>695</v>
      </c>
      <c r="B20" s="697">
        <v>2905233.34</v>
      </c>
      <c r="C20" s="697">
        <v>0</v>
      </c>
      <c r="D20" s="697">
        <v>273736.49</v>
      </c>
      <c r="E20" s="697">
        <v>3178969.83</v>
      </c>
      <c r="F20" s="694"/>
    </row>
    <row r="21" spans="1:6">
      <c r="A21" s="698" t="s">
        <v>696</v>
      </c>
      <c r="B21" s="699"/>
      <c r="C21" s="699"/>
      <c r="D21" s="699"/>
      <c r="E21" s="699"/>
    </row>
    <row r="22" spans="1:6">
      <c r="A22" s="700" t="s">
        <v>697</v>
      </c>
      <c r="B22" s="700"/>
      <c r="C22" s="700"/>
      <c r="D22" s="700"/>
      <c r="E22" s="700"/>
    </row>
    <row r="23" spans="1:6">
      <c r="A23" s="700"/>
      <c r="B23" s="700"/>
      <c r="C23" s="700"/>
      <c r="D23" s="700"/>
      <c r="E23" s="700"/>
    </row>
    <row r="198" spans="3:3">
      <c r="C198" s="675" t="s">
        <v>61</v>
      </c>
    </row>
  </sheetData>
  <mergeCells count="10">
    <mergeCell ref="A22:E23"/>
    <mergeCell ref="A2:E2"/>
    <mergeCell ref="A3:E3"/>
    <mergeCell ref="A4:E4"/>
    <mergeCell ref="A6:A8"/>
    <mergeCell ref="B6:C6"/>
    <mergeCell ref="D6:D8"/>
    <mergeCell ref="E6:E8"/>
    <mergeCell ref="B7:B8"/>
    <mergeCell ref="C7:C8"/>
  </mergeCells>
  <hyperlinks>
    <hyperlink ref="A1" location="Índice!A1" display="Volver al Índice" xr:uid="{D95F041E-5BB7-4B38-B3CE-BC64540CA864}"/>
  </hyperlinks>
  <printOptions horizontalCentered="1"/>
  <pageMargins left="0.59055118110236227" right="0.59055118110236227" top="0.98425196850393704" bottom="0.98425196850393704" header="0" footer="0"/>
  <pageSetup paperSize="9" scale="9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D65A7-06E5-41BA-9775-20DE5074AE33}">
  <dimension ref="A1:M28"/>
  <sheetViews>
    <sheetView showGridLines="0" topLeftCell="B1" workbookViewId="0">
      <selection activeCell="B1" sqref="B1"/>
    </sheetView>
  </sheetViews>
  <sheetFormatPr baseColWidth="10" defaultRowHeight="13.2"/>
  <cols>
    <col min="1" max="1" width="0.5546875" style="7" hidden="1" customWidth="1"/>
    <col min="2" max="2" width="21.5546875" style="8" customWidth="1"/>
    <col min="3" max="7" width="12.5546875" style="7" customWidth="1"/>
    <col min="8" max="8" width="14.5546875" style="7" customWidth="1"/>
    <col min="9" max="11" width="12.5546875" style="7" customWidth="1"/>
    <col min="12" max="12" width="15.5546875" style="7" customWidth="1"/>
    <col min="13" max="13" width="16.44140625" style="7" bestFit="1" customWidth="1"/>
    <col min="14" max="16384" width="11.5546875" style="7"/>
  </cols>
  <sheetData>
    <row r="1" spans="1:13" s="2" customFormat="1" ht="22.5" customHeight="1">
      <c r="A1" s="1203" t="s">
        <v>1065</v>
      </c>
      <c r="B1" s="1203" t="s">
        <v>1065</v>
      </c>
      <c r="C1" s="68"/>
      <c r="D1" s="68"/>
      <c r="E1" s="68"/>
      <c r="F1" s="68"/>
      <c r="G1" s="68"/>
      <c r="H1" s="68"/>
      <c r="I1" s="68"/>
      <c r="J1" s="68"/>
      <c r="K1" s="68"/>
      <c r="L1" s="68"/>
    </row>
    <row r="2" spans="1:13" s="517" customFormat="1" ht="26.25" customHeight="1">
      <c r="B2" s="3" t="s">
        <v>596</v>
      </c>
      <c r="C2" s="3"/>
      <c r="D2" s="3"/>
      <c r="E2" s="3"/>
      <c r="F2" s="3"/>
      <c r="G2" s="3"/>
      <c r="H2" s="3"/>
      <c r="I2" s="3"/>
      <c r="J2" s="3"/>
      <c r="K2" s="3"/>
      <c r="L2" s="3"/>
    </row>
    <row r="3" spans="1:13" s="518" customFormat="1" ht="24.75" customHeight="1">
      <c r="B3" s="124">
        <v>45169</v>
      </c>
      <c r="C3" s="124"/>
      <c r="D3" s="124"/>
      <c r="E3" s="124"/>
      <c r="F3" s="124"/>
      <c r="G3" s="124"/>
      <c r="H3" s="124"/>
      <c r="I3" s="124"/>
      <c r="J3" s="124"/>
      <c r="K3" s="124"/>
      <c r="L3" s="124"/>
    </row>
    <row r="4" spans="1:13" s="105" customFormat="1" ht="22.5" customHeight="1">
      <c r="B4" s="519" t="s">
        <v>63</v>
      </c>
      <c r="C4" s="519"/>
      <c r="D4" s="519"/>
      <c r="E4" s="519"/>
      <c r="F4" s="519"/>
      <c r="G4" s="519"/>
      <c r="H4" s="519"/>
      <c r="I4" s="519"/>
      <c r="J4" s="519"/>
      <c r="K4" s="519"/>
      <c r="L4" s="519"/>
    </row>
    <row r="5" spans="1:13" s="94" customFormat="1" ht="10.5" customHeight="1" thickBot="1">
      <c r="B5" s="558"/>
      <c r="C5" s="558"/>
      <c r="D5" s="558"/>
      <c r="E5" s="558"/>
      <c r="F5" s="558"/>
      <c r="G5" s="558"/>
      <c r="H5" s="558"/>
      <c r="I5" s="558"/>
      <c r="J5" s="558"/>
      <c r="K5" s="558"/>
    </row>
    <row r="6" spans="1:13" s="94" customFormat="1" ht="30.75" customHeight="1">
      <c r="B6" s="106" t="s">
        <v>64</v>
      </c>
      <c r="C6" s="559" t="s">
        <v>597</v>
      </c>
      <c r="D6" s="559"/>
      <c r="E6" s="559"/>
      <c r="F6" s="559"/>
      <c r="G6" s="248" t="s">
        <v>598</v>
      </c>
      <c r="H6" s="248" t="s">
        <v>599</v>
      </c>
      <c r="I6" s="248" t="s">
        <v>600</v>
      </c>
      <c r="J6" s="248" t="s">
        <v>601</v>
      </c>
      <c r="K6" s="248" t="s">
        <v>602</v>
      </c>
      <c r="L6" s="391" t="s">
        <v>603</v>
      </c>
    </row>
    <row r="7" spans="1:13" s="94" customFormat="1" ht="50.25" customHeight="1">
      <c r="B7" s="544"/>
      <c r="C7" s="545" t="s">
        <v>460</v>
      </c>
      <c r="D7" s="545" t="s">
        <v>604</v>
      </c>
      <c r="E7" s="545" t="s">
        <v>605</v>
      </c>
      <c r="F7" s="545" t="s">
        <v>606</v>
      </c>
      <c r="G7" s="251"/>
      <c r="H7" s="251"/>
      <c r="I7" s="251"/>
      <c r="J7" s="251"/>
      <c r="K7" s="251"/>
      <c r="L7" s="560"/>
    </row>
    <row r="8" spans="1:13" s="94" customFormat="1" ht="4.5" customHeight="1">
      <c r="B8" s="15"/>
      <c r="C8" s="15"/>
      <c r="D8" s="15"/>
      <c r="E8" s="15"/>
      <c r="F8" s="15"/>
      <c r="G8" s="15"/>
      <c r="H8" s="15"/>
      <c r="I8" s="15"/>
      <c r="J8" s="15"/>
      <c r="K8" s="15"/>
      <c r="L8" s="16"/>
    </row>
    <row r="9" spans="1:13" s="15" customFormat="1" ht="20.100000000000001" customHeight="1">
      <c r="A9" s="561"/>
      <c r="B9" s="85" t="s">
        <v>28</v>
      </c>
      <c r="C9" s="562">
        <v>1.2186243230537952</v>
      </c>
      <c r="D9" s="562">
        <v>0.50419060956650585</v>
      </c>
      <c r="E9" s="562">
        <v>1.6649645130740891</v>
      </c>
      <c r="F9" s="562">
        <v>96.413388816280047</v>
      </c>
      <c r="G9" s="562" t="s">
        <v>67</v>
      </c>
      <c r="H9" s="562" t="s">
        <v>67</v>
      </c>
      <c r="I9" s="562">
        <v>0.19883173802555781</v>
      </c>
      <c r="J9" s="562" t="s">
        <v>67</v>
      </c>
      <c r="K9" s="562" t="s">
        <v>67</v>
      </c>
      <c r="L9" s="563">
        <v>470267.98100000003</v>
      </c>
      <c r="M9" s="564"/>
    </row>
    <row r="10" spans="1:13" s="15" customFormat="1" ht="20.100000000000001" customHeight="1">
      <c r="A10" s="561"/>
      <c r="B10" s="21" t="s">
        <v>384</v>
      </c>
      <c r="C10" s="562">
        <v>1.0681569293197171</v>
      </c>
      <c r="D10" s="562" t="s">
        <v>67</v>
      </c>
      <c r="E10" s="562">
        <v>1.7658443398799888</v>
      </c>
      <c r="F10" s="562">
        <v>97.138715128825396</v>
      </c>
      <c r="G10" s="562" t="s">
        <v>67</v>
      </c>
      <c r="H10" s="562" t="s">
        <v>67</v>
      </c>
      <c r="I10" s="562">
        <v>2.7283601974901241E-2</v>
      </c>
      <c r="J10" s="562" t="s">
        <v>67</v>
      </c>
      <c r="K10" s="562" t="s">
        <v>67</v>
      </c>
      <c r="L10" s="563">
        <v>793711.18299999996</v>
      </c>
      <c r="M10" s="564"/>
    </row>
    <row r="11" spans="1:13" s="15" customFormat="1" ht="20.100000000000001" customHeight="1">
      <c r="A11" s="561"/>
      <c r="B11" s="21" t="s">
        <v>30</v>
      </c>
      <c r="C11" s="562">
        <v>1.6011982440553569</v>
      </c>
      <c r="D11" s="562">
        <v>0.20658602080812885</v>
      </c>
      <c r="E11" s="562">
        <v>0.65418228041338788</v>
      </c>
      <c r="F11" s="562">
        <v>97.503221790375761</v>
      </c>
      <c r="G11" s="562" t="s">
        <v>67</v>
      </c>
      <c r="H11" s="562" t="s">
        <v>67</v>
      </c>
      <c r="I11" s="562">
        <v>3.4811664347362971E-2</v>
      </c>
      <c r="J11" s="562" t="s">
        <v>67</v>
      </c>
      <c r="K11" s="562" t="s">
        <v>67</v>
      </c>
      <c r="L11" s="563">
        <v>370890.05200000003</v>
      </c>
      <c r="M11" s="564"/>
    </row>
    <row r="12" spans="1:13" s="15" customFormat="1" ht="20.100000000000001" customHeight="1">
      <c r="A12" s="561"/>
      <c r="B12" s="21" t="s">
        <v>31</v>
      </c>
      <c r="C12" s="562">
        <v>2.0419118540548964</v>
      </c>
      <c r="D12" s="562" t="s">
        <v>67</v>
      </c>
      <c r="E12" s="562">
        <v>0.18529709737698327</v>
      </c>
      <c r="F12" s="562">
        <v>97.772791048568109</v>
      </c>
      <c r="G12" s="562" t="s">
        <v>67</v>
      </c>
      <c r="H12" s="562" t="s">
        <v>67</v>
      </c>
      <c r="I12" s="562" t="s">
        <v>67</v>
      </c>
      <c r="J12" s="562" t="s">
        <v>67</v>
      </c>
      <c r="K12" s="562" t="s">
        <v>67</v>
      </c>
      <c r="L12" s="563">
        <v>301774.29000000004</v>
      </c>
      <c r="M12" s="564"/>
    </row>
    <row r="13" spans="1:13" s="15" customFormat="1" ht="20.100000000000001" customHeight="1">
      <c r="A13" s="561"/>
      <c r="B13" s="21" t="s">
        <v>32</v>
      </c>
      <c r="C13" s="562">
        <v>2.7644319892728348</v>
      </c>
      <c r="D13" s="562" t="s">
        <v>67</v>
      </c>
      <c r="E13" s="562">
        <v>0.99460942898501425</v>
      </c>
      <c r="F13" s="562">
        <v>90.823298481778338</v>
      </c>
      <c r="G13" s="562" t="s">
        <v>67</v>
      </c>
      <c r="H13" s="562" t="s">
        <v>67</v>
      </c>
      <c r="I13" s="562">
        <v>1.982088302665916</v>
      </c>
      <c r="J13" s="562" t="s">
        <v>67</v>
      </c>
      <c r="K13" s="562">
        <v>3.4355717972979134</v>
      </c>
      <c r="L13" s="563">
        <v>85407.092999999993</v>
      </c>
      <c r="M13" s="564"/>
    </row>
    <row r="14" spans="1:13" s="15" customFormat="1" ht="20.100000000000001" customHeight="1">
      <c r="A14" s="561"/>
      <c r="B14" s="21" t="s">
        <v>33</v>
      </c>
      <c r="C14" s="562">
        <v>2.2452642733457897</v>
      </c>
      <c r="D14" s="562" t="s">
        <v>67</v>
      </c>
      <c r="E14" s="562" t="s">
        <v>67</v>
      </c>
      <c r="F14" s="562">
        <v>97.740627794717597</v>
      </c>
      <c r="G14" s="562" t="s">
        <v>67</v>
      </c>
      <c r="H14" s="562" t="s">
        <v>67</v>
      </c>
      <c r="I14" s="562">
        <v>1.4107931936623797E-2</v>
      </c>
      <c r="J14" s="562" t="s">
        <v>67</v>
      </c>
      <c r="K14" s="562" t="s">
        <v>67</v>
      </c>
      <c r="L14" s="563">
        <v>350150.54099999997</v>
      </c>
      <c r="M14" s="564"/>
    </row>
    <row r="15" spans="1:13" s="15" customFormat="1" ht="20.100000000000001" customHeight="1">
      <c r="A15" s="561"/>
      <c r="B15" s="21" t="s">
        <v>34</v>
      </c>
      <c r="C15" s="562">
        <v>0.83880592186489289</v>
      </c>
      <c r="D15" s="562" t="s">
        <v>67</v>
      </c>
      <c r="E15" s="562" t="s">
        <v>67</v>
      </c>
      <c r="F15" s="562">
        <v>89.012222906723721</v>
      </c>
      <c r="G15" s="562">
        <v>1.4162670847155815E-2</v>
      </c>
      <c r="H15" s="562" t="s">
        <v>67</v>
      </c>
      <c r="I15" s="562">
        <v>10.134642027064816</v>
      </c>
      <c r="J15" s="562" t="s">
        <v>67</v>
      </c>
      <c r="K15" s="562">
        <v>1.6647349943148062E-4</v>
      </c>
      <c r="L15" s="563">
        <v>160986.58399999997</v>
      </c>
      <c r="M15" s="564"/>
    </row>
    <row r="16" spans="1:13" s="15" customFormat="1" ht="20.100000000000001" customHeight="1">
      <c r="A16" s="561"/>
      <c r="B16" s="21" t="s">
        <v>35</v>
      </c>
      <c r="C16" s="562">
        <v>3.5093467591538885</v>
      </c>
      <c r="D16" s="562" t="s">
        <v>67</v>
      </c>
      <c r="E16" s="562">
        <v>0.46874912202101204</v>
      </c>
      <c r="F16" s="562">
        <v>95.521948598457627</v>
      </c>
      <c r="G16" s="562" t="s">
        <v>67</v>
      </c>
      <c r="H16" s="562" t="s">
        <v>67</v>
      </c>
      <c r="I16" s="562">
        <v>0.49995552036747126</v>
      </c>
      <c r="J16" s="562" t="s">
        <v>67</v>
      </c>
      <c r="K16" s="562" t="s">
        <v>67</v>
      </c>
      <c r="L16" s="563">
        <v>89872.595000000001</v>
      </c>
      <c r="M16" s="564"/>
    </row>
    <row r="17" spans="1:13" s="15" customFormat="1" ht="20.100000000000001" customHeight="1">
      <c r="A17" s="561"/>
      <c r="B17" s="21" t="s">
        <v>36</v>
      </c>
      <c r="C17" s="562">
        <v>4.0234768362714828</v>
      </c>
      <c r="D17" s="562" t="s">
        <v>67</v>
      </c>
      <c r="E17" s="562">
        <v>0.80367482943709923</v>
      </c>
      <c r="F17" s="562">
        <v>94.953180815125123</v>
      </c>
      <c r="G17" s="562" t="s">
        <v>67</v>
      </c>
      <c r="H17" s="562" t="s">
        <v>67</v>
      </c>
      <c r="I17" s="562">
        <v>0.21966751916631047</v>
      </c>
      <c r="J17" s="562" t="s">
        <v>67</v>
      </c>
      <c r="K17" s="562" t="s">
        <v>67</v>
      </c>
      <c r="L17" s="563">
        <v>77018.213999999993</v>
      </c>
      <c r="M17" s="564"/>
    </row>
    <row r="18" spans="1:13" s="15" customFormat="1" ht="31.5" customHeight="1" thickBot="1">
      <c r="A18" s="561">
        <v>10012</v>
      </c>
      <c r="B18" s="90" t="s">
        <v>37</v>
      </c>
      <c r="C18" s="565">
        <v>1.6345996036997494</v>
      </c>
      <c r="D18" s="565">
        <v>0.11619121302054365</v>
      </c>
      <c r="E18" s="565">
        <v>0.98962658579827312</v>
      </c>
      <c r="F18" s="565">
        <v>96.410934614841452</v>
      </c>
      <c r="G18" s="565">
        <v>8.4441988339751758E-4</v>
      </c>
      <c r="H18" s="565" t="s">
        <v>67</v>
      </c>
      <c r="I18" s="565">
        <v>0.73912190908856068</v>
      </c>
      <c r="J18" s="565" t="s">
        <v>67</v>
      </c>
      <c r="K18" s="565">
        <v>0.10868165366803427</v>
      </c>
      <c r="L18" s="566">
        <v>2700078.5329999998</v>
      </c>
      <c r="M18" s="564"/>
    </row>
    <row r="19" spans="1:13" s="94" customFormat="1" ht="8.25" customHeight="1">
      <c r="B19" s="15"/>
      <c r="C19" s="15"/>
      <c r="D19" s="15"/>
      <c r="E19" s="15"/>
      <c r="F19" s="15"/>
      <c r="G19" s="15"/>
      <c r="H19" s="15"/>
      <c r="I19" s="15"/>
      <c r="J19" s="15"/>
      <c r="K19" s="15"/>
      <c r="L19" s="15"/>
    </row>
    <row r="20" spans="1:13" s="540" customFormat="1" ht="10.8">
      <c r="B20" s="15" t="s">
        <v>582</v>
      </c>
      <c r="C20" s="530"/>
      <c r="D20" s="530"/>
      <c r="E20" s="530"/>
      <c r="F20" s="530"/>
      <c r="G20" s="530"/>
      <c r="H20" s="530"/>
      <c r="I20" s="530"/>
      <c r="J20" s="530"/>
      <c r="K20" s="530"/>
      <c r="L20" s="15"/>
    </row>
    <row r="21" spans="1:13" s="540" customFormat="1" ht="10.8">
      <c r="B21" s="238" t="s">
        <v>69</v>
      </c>
      <c r="C21" s="530"/>
      <c r="D21" s="530"/>
      <c r="E21" s="530"/>
      <c r="F21" s="530"/>
      <c r="G21" s="530"/>
      <c r="H21" s="530"/>
      <c r="I21" s="530"/>
      <c r="J21" s="530"/>
      <c r="K21" s="530"/>
      <c r="L21" s="15"/>
    </row>
    <row r="22" spans="1:13" s="94" customFormat="1" ht="6" customHeight="1">
      <c r="C22" s="535"/>
      <c r="D22" s="535"/>
      <c r="E22" s="535"/>
      <c r="F22" s="535"/>
      <c r="G22" s="535"/>
      <c r="H22" s="535"/>
      <c r="I22" s="535"/>
      <c r="J22" s="535"/>
      <c r="K22" s="535"/>
    </row>
    <row r="23" spans="1:13" s="94" customFormat="1" ht="13.8">
      <c r="C23" s="535"/>
      <c r="D23" s="535"/>
      <c r="E23" s="535"/>
      <c r="F23" s="535"/>
      <c r="G23" s="535"/>
      <c r="H23" s="535"/>
      <c r="I23" s="535"/>
      <c r="J23" s="535"/>
      <c r="K23" s="535"/>
    </row>
    <row r="24" spans="1:13" s="94" customFormat="1" ht="13.8">
      <c r="C24" s="535"/>
      <c r="D24" s="535"/>
      <c r="E24" s="535"/>
      <c r="F24" s="535"/>
      <c r="G24" s="535"/>
      <c r="H24" s="535"/>
      <c r="I24" s="535"/>
      <c r="J24" s="535"/>
      <c r="K24" s="535"/>
    </row>
    <row r="25" spans="1:13" s="94" customFormat="1" ht="13.8">
      <c r="C25" s="535"/>
      <c r="D25" s="535"/>
      <c r="E25" s="535"/>
      <c r="F25" s="535"/>
      <c r="G25" s="535"/>
      <c r="H25" s="535"/>
      <c r="I25" s="535"/>
      <c r="J25" s="535"/>
      <c r="K25" s="535"/>
    </row>
    <row r="26" spans="1:13" s="94" customFormat="1" ht="13.8"/>
    <row r="27" spans="1:13" s="94" customFormat="1" ht="13.8"/>
    <row r="28" spans="1:13" s="94" customFormat="1" ht="13.8"/>
  </sheetData>
  <mergeCells count="11">
    <mergeCell ref="L6:L7"/>
    <mergeCell ref="B2:L2"/>
    <mergeCell ref="B3:L3"/>
    <mergeCell ref="B4:L4"/>
    <mergeCell ref="B6:B7"/>
    <mergeCell ref="C6:F6"/>
    <mergeCell ref="G6:G7"/>
    <mergeCell ref="H6:H7"/>
    <mergeCell ref="I6:I7"/>
    <mergeCell ref="J6:J7"/>
    <mergeCell ref="K6:K7"/>
  </mergeCells>
  <hyperlinks>
    <hyperlink ref="A1" location="Índice!A1" display="Volver al Índice" xr:uid="{6FD41A12-DB92-49A4-A2EB-C7357E0EF7BE}"/>
    <hyperlink ref="B1" location="Índice!A1" display="Volver al Índice" xr:uid="{D79CEEB4-4455-41F9-9058-E9919DE38C67}"/>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94076-5532-4940-8DDD-1D4DCD3194DA}">
  <dimension ref="A1:O24"/>
  <sheetViews>
    <sheetView showGridLines="0" zoomScaleNormal="75" workbookViewId="0"/>
  </sheetViews>
  <sheetFormatPr baseColWidth="10" defaultColWidth="12.44140625" defaultRowHeight="13.2"/>
  <cols>
    <col min="1" max="1" width="32.109375" style="7" customWidth="1"/>
    <col min="2" max="14" width="12.5546875" style="7" customWidth="1"/>
    <col min="15" max="15" width="14.44140625" style="7" customWidth="1"/>
    <col min="16" max="16384" width="12.44140625" style="7"/>
  </cols>
  <sheetData>
    <row r="1" spans="1:15" s="1" customFormat="1" ht="18" customHeight="1">
      <c r="A1" s="1203" t="s">
        <v>1065</v>
      </c>
      <c r="B1" s="371"/>
      <c r="C1" s="371"/>
      <c r="D1" s="371"/>
      <c r="E1" s="371"/>
      <c r="F1" s="371"/>
      <c r="G1" s="371"/>
      <c r="H1" s="371"/>
      <c r="I1" s="371"/>
      <c r="J1" s="371"/>
      <c r="K1" s="371"/>
      <c r="L1" s="371"/>
      <c r="M1" s="371"/>
      <c r="N1" s="371"/>
    </row>
    <row r="2" spans="1:15" s="517" customFormat="1" ht="24.9" customHeight="1">
      <c r="A2" s="372" t="s">
        <v>698</v>
      </c>
      <c r="B2" s="372"/>
      <c r="C2" s="372"/>
      <c r="D2" s="372"/>
      <c r="E2" s="372"/>
      <c r="F2" s="372"/>
      <c r="G2" s="372"/>
      <c r="H2" s="372"/>
      <c r="I2" s="372"/>
      <c r="J2" s="372"/>
      <c r="K2" s="372"/>
      <c r="L2" s="372"/>
      <c r="M2" s="372"/>
      <c r="N2" s="372"/>
      <c r="O2" s="652"/>
    </row>
    <row r="3" spans="1:15" s="518" customFormat="1" ht="18" customHeight="1">
      <c r="A3" s="100">
        <v>45169</v>
      </c>
      <c r="B3" s="100"/>
      <c r="C3" s="100"/>
      <c r="D3" s="100"/>
      <c r="E3" s="100"/>
      <c r="F3" s="100"/>
      <c r="G3" s="100"/>
      <c r="H3" s="100"/>
      <c r="I3" s="100"/>
      <c r="J3" s="100"/>
      <c r="K3" s="100"/>
      <c r="L3" s="100"/>
      <c r="M3" s="100"/>
      <c r="N3" s="100"/>
      <c r="O3" s="653"/>
    </row>
    <row r="4" spans="1:15" s="105" customFormat="1" ht="18" customHeight="1">
      <c r="A4" s="375" t="s">
        <v>63</v>
      </c>
      <c r="B4" s="375"/>
      <c r="C4" s="375"/>
      <c r="D4" s="375"/>
      <c r="E4" s="375"/>
      <c r="F4" s="375"/>
      <c r="G4" s="375"/>
      <c r="H4" s="375"/>
      <c r="I4" s="375"/>
      <c r="J4" s="375"/>
      <c r="K4" s="375"/>
      <c r="L4" s="375"/>
      <c r="M4" s="375"/>
      <c r="N4" s="375"/>
      <c r="O4" s="613"/>
    </row>
    <row r="5" spans="1:15" ht="11.25" customHeight="1" thickBot="1">
      <c r="A5" s="701"/>
      <c r="B5" s="701"/>
      <c r="C5" s="701"/>
      <c r="D5" s="701"/>
      <c r="E5" s="701"/>
      <c r="F5" s="701"/>
      <c r="G5" s="701"/>
      <c r="H5" s="701"/>
      <c r="I5" s="701"/>
      <c r="J5" s="701"/>
      <c r="K5" s="701"/>
      <c r="L5" s="701"/>
      <c r="M5" s="701"/>
      <c r="N5" s="701"/>
    </row>
    <row r="6" spans="1:15" ht="35.1" customHeight="1">
      <c r="A6" s="106" t="s">
        <v>64</v>
      </c>
      <c r="B6" s="542" t="s">
        <v>597</v>
      </c>
      <c r="C6" s="542"/>
      <c r="D6" s="542"/>
      <c r="E6" s="542"/>
      <c r="F6" s="542"/>
      <c r="G6" s="702"/>
      <c r="H6" s="248" t="s">
        <v>598</v>
      </c>
      <c r="I6" s="248" t="s">
        <v>599</v>
      </c>
      <c r="J6" s="248" t="s">
        <v>699</v>
      </c>
      <c r="K6" s="248" t="s">
        <v>600</v>
      </c>
      <c r="L6" s="248" t="s">
        <v>601</v>
      </c>
      <c r="M6" s="248" t="s">
        <v>602</v>
      </c>
      <c r="N6" s="391" t="s">
        <v>700</v>
      </c>
      <c r="O6" s="94"/>
    </row>
    <row r="7" spans="1:15" ht="81.75" customHeight="1">
      <c r="A7" s="703"/>
      <c r="B7" s="704" t="s">
        <v>701</v>
      </c>
      <c r="C7" s="704" t="s">
        <v>702</v>
      </c>
      <c r="D7" s="704" t="s">
        <v>604</v>
      </c>
      <c r="E7" s="704" t="s">
        <v>703</v>
      </c>
      <c r="F7" s="704" t="s">
        <v>704</v>
      </c>
      <c r="G7" s="704" t="s">
        <v>705</v>
      </c>
      <c r="H7" s="251"/>
      <c r="I7" s="251"/>
      <c r="J7" s="251"/>
      <c r="K7" s="251"/>
      <c r="L7" s="251"/>
      <c r="M7" s="251"/>
      <c r="N7" s="560"/>
      <c r="O7" s="94"/>
    </row>
    <row r="8" spans="1:15" ht="9.75" customHeight="1">
      <c r="A8" s="94"/>
      <c r="B8" s="626"/>
      <c r="C8" s="626"/>
      <c r="D8" s="626"/>
      <c r="E8" s="626"/>
      <c r="F8" s="626"/>
      <c r="G8" s="626"/>
      <c r="H8" s="626"/>
      <c r="I8" s="626"/>
      <c r="J8" s="626"/>
      <c r="K8" s="626"/>
      <c r="L8" s="626"/>
      <c r="M8" s="626"/>
      <c r="N8" s="626"/>
      <c r="O8" s="94"/>
    </row>
    <row r="9" spans="1:15" s="21" customFormat="1" ht="20.100000000000001" customHeight="1">
      <c r="A9" s="85" t="s">
        <v>28</v>
      </c>
      <c r="B9" s="705">
        <v>65.692960294957771</v>
      </c>
      <c r="C9" s="705">
        <v>0.11799345449566248</v>
      </c>
      <c r="D9" s="705">
        <v>0.32235899512781729</v>
      </c>
      <c r="E9" s="705">
        <v>23.326337228198497</v>
      </c>
      <c r="F9" s="705" t="s">
        <v>67</v>
      </c>
      <c r="G9" s="705">
        <v>8.6160083869778532</v>
      </c>
      <c r="H9" s="705" t="s">
        <v>67</v>
      </c>
      <c r="I9" s="705" t="s">
        <v>67</v>
      </c>
      <c r="J9" s="705">
        <v>1.9237915720689847</v>
      </c>
      <c r="K9" s="705" t="s">
        <v>67</v>
      </c>
      <c r="L9" s="705" t="s">
        <v>67</v>
      </c>
      <c r="M9" s="705">
        <v>5.5006817343283354E-4</v>
      </c>
      <c r="N9" s="706">
        <v>94615.544969999988</v>
      </c>
      <c r="O9" s="661"/>
    </row>
    <row r="10" spans="1:15" s="21" customFormat="1" ht="20.100000000000001" customHeight="1">
      <c r="A10" s="21" t="s">
        <v>384</v>
      </c>
      <c r="B10" s="705">
        <v>68.028776625547877</v>
      </c>
      <c r="C10" s="705" t="s">
        <v>67</v>
      </c>
      <c r="D10" s="705" t="s">
        <v>67</v>
      </c>
      <c r="E10" s="705">
        <v>23.64664656118827</v>
      </c>
      <c r="F10" s="705">
        <v>5.8881721643530769</v>
      </c>
      <c r="G10" s="705" t="s">
        <v>67</v>
      </c>
      <c r="H10" s="705" t="s">
        <v>67</v>
      </c>
      <c r="I10" s="705">
        <v>0.61927290905856835</v>
      </c>
      <c r="J10" s="705">
        <v>1.8171317398522113</v>
      </c>
      <c r="K10" s="705" t="s">
        <v>67</v>
      </c>
      <c r="L10" s="705" t="s">
        <v>67</v>
      </c>
      <c r="M10" s="705" t="s">
        <v>67</v>
      </c>
      <c r="N10" s="706">
        <v>174031.41558999999</v>
      </c>
      <c r="O10" s="661"/>
    </row>
    <row r="11" spans="1:15" s="21" customFormat="1" ht="20.100000000000001" customHeight="1">
      <c r="A11" s="21" t="s">
        <v>30</v>
      </c>
      <c r="B11" s="705">
        <v>65.721604773648181</v>
      </c>
      <c r="C11" s="705">
        <v>1.7134689825844394</v>
      </c>
      <c r="D11" s="705">
        <v>8.4650311196256198E-2</v>
      </c>
      <c r="E11" s="705">
        <v>23.260021855002034</v>
      </c>
      <c r="F11" s="705">
        <v>6.2258575995375418</v>
      </c>
      <c r="G11" s="705" t="s">
        <v>67</v>
      </c>
      <c r="H11" s="705" t="s">
        <v>67</v>
      </c>
      <c r="I11" s="705" t="s">
        <v>67</v>
      </c>
      <c r="J11" s="705">
        <v>2.9943964780315544</v>
      </c>
      <c r="K11" s="705" t="s">
        <v>67</v>
      </c>
      <c r="L11" s="705" t="s">
        <v>67</v>
      </c>
      <c r="M11" s="705" t="s">
        <v>67</v>
      </c>
      <c r="N11" s="706">
        <v>88060.609519999998</v>
      </c>
      <c r="O11" s="661"/>
    </row>
    <row r="12" spans="1:15" s="21" customFormat="1" ht="20.100000000000001" customHeight="1">
      <c r="A12" s="21" t="s">
        <v>31</v>
      </c>
      <c r="B12" s="705">
        <v>39.898674644431978</v>
      </c>
      <c r="C12" s="705" t="s">
        <v>67</v>
      </c>
      <c r="D12" s="705" t="s">
        <v>67</v>
      </c>
      <c r="E12" s="705">
        <v>16.796770420328468</v>
      </c>
      <c r="F12" s="705">
        <v>13.667556477547802</v>
      </c>
      <c r="G12" s="705" t="s">
        <v>67</v>
      </c>
      <c r="H12" s="705" t="s">
        <v>67</v>
      </c>
      <c r="I12" s="705">
        <v>27.441081362093918</v>
      </c>
      <c r="J12" s="705">
        <v>1.5216429907749196</v>
      </c>
      <c r="K12" s="705">
        <v>0.67427410482291816</v>
      </c>
      <c r="L12" s="705" t="s">
        <v>67</v>
      </c>
      <c r="M12" s="705" t="s">
        <v>67</v>
      </c>
      <c r="N12" s="706">
        <v>66458.751239999998</v>
      </c>
      <c r="O12" s="661"/>
    </row>
    <row r="13" spans="1:15" s="21" customFormat="1" ht="20.100000000000001" customHeight="1">
      <c r="A13" s="21" t="s">
        <v>32</v>
      </c>
      <c r="B13" s="705">
        <v>76.917339562995039</v>
      </c>
      <c r="C13" s="705" t="s">
        <v>67</v>
      </c>
      <c r="D13" s="705" t="s">
        <v>67</v>
      </c>
      <c r="E13" s="705">
        <v>0.11930685580145975</v>
      </c>
      <c r="F13" s="705" t="s">
        <v>67</v>
      </c>
      <c r="G13" s="705">
        <v>1.9799199524426543</v>
      </c>
      <c r="H13" s="705" t="s">
        <v>67</v>
      </c>
      <c r="I13" s="705" t="s">
        <v>67</v>
      </c>
      <c r="J13" s="705">
        <v>8.8893293835346494</v>
      </c>
      <c r="K13" s="705" t="s">
        <v>67</v>
      </c>
      <c r="L13" s="705" t="s">
        <v>67</v>
      </c>
      <c r="M13" s="705">
        <v>12.094104245226193</v>
      </c>
      <c r="N13" s="706">
        <v>23040.360769999999</v>
      </c>
      <c r="O13" s="661"/>
    </row>
    <row r="14" spans="1:15" s="21" customFormat="1" ht="20.100000000000001" customHeight="1">
      <c r="A14" s="21" t="s">
        <v>33</v>
      </c>
      <c r="B14" s="705">
        <v>50.301921248747597</v>
      </c>
      <c r="C14" s="705">
        <v>6.3365668332292263E-2</v>
      </c>
      <c r="D14" s="705" t="s">
        <v>67</v>
      </c>
      <c r="E14" s="705">
        <v>10.164445989263529</v>
      </c>
      <c r="F14" s="705">
        <v>35.015907484408757</v>
      </c>
      <c r="G14" s="705">
        <v>1.1622200930847573</v>
      </c>
      <c r="H14" s="705" t="s">
        <v>67</v>
      </c>
      <c r="I14" s="705" t="s">
        <v>67</v>
      </c>
      <c r="J14" s="705">
        <v>2.8862679495122712</v>
      </c>
      <c r="K14" s="705" t="s">
        <v>67</v>
      </c>
      <c r="L14" s="705" t="s">
        <v>67</v>
      </c>
      <c r="M14" s="705">
        <v>0.40587156665081819</v>
      </c>
      <c r="N14" s="706">
        <v>78776.459419999985</v>
      </c>
      <c r="O14" s="661"/>
    </row>
    <row r="15" spans="1:15" s="21" customFormat="1" ht="20.100000000000001" customHeight="1">
      <c r="A15" s="21" t="s">
        <v>34</v>
      </c>
      <c r="B15" s="705" t="s">
        <v>67</v>
      </c>
      <c r="C15" s="705" t="s">
        <v>67</v>
      </c>
      <c r="D15" s="705" t="s">
        <v>67</v>
      </c>
      <c r="E15" s="705">
        <v>100</v>
      </c>
      <c r="F15" s="705" t="s">
        <v>67</v>
      </c>
      <c r="G15" s="705" t="s">
        <v>67</v>
      </c>
      <c r="H15" s="705" t="s">
        <v>67</v>
      </c>
      <c r="I15" s="705" t="s">
        <v>67</v>
      </c>
      <c r="J15" s="705" t="s">
        <v>67</v>
      </c>
      <c r="K15" s="705" t="s">
        <v>67</v>
      </c>
      <c r="L15" s="705" t="s">
        <v>67</v>
      </c>
      <c r="M15" s="705" t="s">
        <v>67</v>
      </c>
      <c r="N15" s="706">
        <v>41035.03168</v>
      </c>
      <c r="O15" s="661"/>
    </row>
    <row r="16" spans="1:15" s="21" customFormat="1" ht="20.100000000000001" customHeight="1">
      <c r="A16" s="21" t="s">
        <v>35</v>
      </c>
      <c r="B16" s="705">
        <v>79.832702181884386</v>
      </c>
      <c r="C16" s="705">
        <v>0.57818331510902399</v>
      </c>
      <c r="D16" s="705" t="s">
        <v>67</v>
      </c>
      <c r="E16" s="705">
        <v>11.881859529355522</v>
      </c>
      <c r="F16" s="705" t="s">
        <v>67</v>
      </c>
      <c r="G16" s="705" t="s">
        <v>67</v>
      </c>
      <c r="H16" s="705" t="s">
        <v>67</v>
      </c>
      <c r="I16" s="705" t="s">
        <v>67</v>
      </c>
      <c r="J16" s="705">
        <v>7.6817933023689919</v>
      </c>
      <c r="K16" s="705" t="s">
        <v>67</v>
      </c>
      <c r="L16" s="705" t="s">
        <v>67</v>
      </c>
      <c r="M16" s="705">
        <v>2.5461671282070442E-2</v>
      </c>
      <c r="N16" s="706">
        <v>33632.120630000005</v>
      </c>
      <c r="O16" s="661"/>
    </row>
    <row r="17" spans="1:15" s="21" customFormat="1" ht="20.100000000000001" customHeight="1">
      <c r="A17" s="21" t="s">
        <v>36</v>
      </c>
      <c r="B17" s="705">
        <v>68.578041684412554</v>
      </c>
      <c r="C17" s="705">
        <v>0.29317256914808398</v>
      </c>
      <c r="D17" s="705" t="s">
        <v>67</v>
      </c>
      <c r="E17" s="705">
        <v>7.8448418921053724</v>
      </c>
      <c r="F17" s="705" t="s">
        <v>67</v>
      </c>
      <c r="G17" s="705">
        <v>13.99383823772688</v>
      </c>
      <c r="H17" s="705" t="s">
        <v>67</v>
      </c>
      <c r="I17" s="705" t="s">
        <v>67</v>
      </c>
      <c r="J17" s="705">
        <v>9.2901056166070966</v>
      </c>
      <c r="K17" s="705" t="s">
        <v>67</v>
      </c>
      <c r="L17" s="705" t="s">
        <v>67</v>
      </c>
      <c r="M17" s="705" t="s">
        <v>67</v>
      </c>
      <c r="N17" s="706">
        <v>33815.326000000001</v>
      </c>
      <c r="O17" s="661"/>
    </row>
    <row r="18" spans="1:15" s="21" customFormat="1" ht="20.100000000000001" customHeight="1" thickBot="1">
      <c r="A18" s="90" t="s">
        <v>37</v>
      </c>
      <c r="B18" s="707">
        <v>58.775980031212548</v>
      </c>
      <c r="C18" s="707">
        <v>0.31004700469112823</v>
      </c>
      <c r="D18" s="707">
        <v>5.9915690469176261E-2</v>
      </c>
      <c r="E18" s="707">
        <v>23.771987348388308</v>
      </c>
      <c r="F18" s="707">
        <v>8.271542352194075</v>
      </c>
      <c r="G18" s="707">
        <v>2.2504586522076488</v>
      </c>
      <c r="H18" s="707" t="s">
        <v>67</v>
      </c>
      <c r="I18" s="707">
        <v>3.0490572504137323</v>
      </c>
      <c r="J18" s="707">
        <v>2.9484784739079073</v>
      </c>
      <c r="K18" s="707">
        <v>7.0740090066345213E-2</v>
      </c>
      <c r="L18" s="707" t="s">
        <v>67</v>
      </c>
      <c r="M18" s="707">
        <v>0.49179310644912783</v>
      </c>
      <c r="N18" s="708">
        <v>633465.61982000002</v>
      </c>
      <c r="O18" s="661"/>
    </row>
    <row r="19" spans="1:15" ht="9.75" customHeight="1">
      <c r="A19" s="16"/>
      <c r="B19" s="709"/>
      <c r="C19" s="709"/>
      <c r="D19" s="709"/>
      <c r="E19" s="709"/>
      <c r="F19" s="709"/>
      <c r="G19" s="709"/>
      <c r="H19" s="709"/>
      <c r="I19" s="709"/>
      <c r="J19" s="709"/>
      <c r="K19" s="709"/>
      <c r="L19" s="709"/>
      <c r="M19" s="709"/>
      <c r="N19" s="709"/>
      <c r="O19" s="710"/>
    </row>
    <row r="20" spans="1:15" ht="13.8">
      <c r="A20" s="26" t="s">
        <v>582</v>
      </c>
      <c r="B20" s="711"/>
      <c r="C20" s="15"/>
      <c r="D20" s="15"/>
      <c r="E20" s="15"/>
      <c r="F20" s="15"/>
      <c r="G20" s="15"/>
      <c r="H20" s="15"/>
      <c r="I20" s="15"/>
      <c r="J20" s="15"/>
      <c r="K20" s="15"/>
      <c r="L20" s="15"/>
      <c r="M20" s="15"/>
      <c r="N20" s="15"/>
      <c r="O20" s="94"/>
    </row>
    <row r="21" spans="1:15" ht="13.8">
      <c r="A21" s="238" t="s">
        <v>69</v>
      </c>
      <c r="B21" s="94"/>
      <c r="C21" s="94"/>
      <c r="D21" s="94"/>
      <c r="E21" s="94"/>
      <c r="F21" s="94"/>
      <c r="G21" s="94"/>
      <c r="H21" s="94"/>
      <c r="I21" s="94"/>
      <c r="J21" s="94"/>
      <c r="K21" s="94"/>
      <c r="L21" s="94"/>
      <c r="M21" s="94"/>
      <c r="N21" s="94"/>
      <c r="O21" s="94"/>
    </row>
    <row r="22" spans="1:15" ht="13.8">
      <c r="A22" s="94"/>
      <c r="B22" s="94"/>
      <c r="C22" s="94"/>
      <c r="D22" s="94"/>
      <c r="E22" s="94"/>
      <c r="F22" s="94"/>
      <c r="G22" s="94"/>
      <c r="H22" s="94"/>
      <c r="I22" s="94"/>
      <c r="J22" s="94"/>
      <c r="K22" s="94"/>
      <c r="L22" s="94"/>
      <c r="M22" s="94"/>
      <c r="N22" s="94"/>
      <c r="O22" s="94"/>
    </row>
    <row r="23" spans="1:15" ht="13.8">
      <c r="A23" s="94"/>
      <c r="B23" s="94"/>
      <c r="C23" s="94"/>
      <c r="D23" s="94"/>
      <c r="E23" s="94"/>
      <c r="F23" s="94"/>
      <c r="G23" s="94"/>
      <c r="H23" s="94"/>
      <c r="I23" s="94"/>
      <c r="J23" s="94"/>
      <c r="K23" s="94"/>
      <c r="L23" s="94"/>
      <c r="M23" s="94"/>
      <c r="N23" s="94"/>
      <c r="O23" s="94"/>
    </row>
    <row r="24" spans="1:15" ht="13.8">
      <c r="A24" s="94"/>
      <c r="B24" s="94"/>
      <c r="C24" s="94"/>
      <c r="D24" s="94"/>
      <c r="E24" s="94"/>
      <c r="F24" s="94"/>
      <c r="G24" s="94"/>
      <c r="H24" s="94"/>
      <c r="I24" s="94"/>
      <c r="J24" s="94"/>
      <c r="K24" s="94"/>
      <c r="L24" s="94"/>
      <c r="M24" s="94"/>
      <c r="N24" s="94"/>
      <c r="O24" s="94"/>
    </row>
  </sheetData>
  <mergeCells count="9">
    <mergeCell ref="L6:L7"/>
    <mergeCell ref="M6:M7"/>
    <mergeCell ref="N6:N7"/>
    <mergeCell ref="A6:A7"/>
    <mergeCell ref="B6:F6"/>
    <mergeCell ref="H6:H7"/>
    <mergeCell ref="I6:I7"/>
    <mergeCell ref="J6:J7"/>
    <mergeCell ref="K6:K7"/>
  </mergeCells>
  <hyperlinks>
    <hyperlink ref="A1" location="Índice!A1" display="Volver al Índice" xr:uid="{517C5166-EBB7-485F-BC04-4144B458EEC7}"/>
  </hyperlinks>
  <printOptions horizontalCentered="1" verticalCentered="1"/>
  <pageMargins left="0.98425196850393704" right="0.98425196850393704" top="0.98425196850393704" bottom="0.98425196850393704" header="0.43307086614173229" footer="0.43307086614173229"/>
  <pageSetup paperSize="9" scale="68" fitToWidth="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8B42-117B-4C47-85AB-73C0B9752E72}">
  <dimension ref="A1:I28"/>
  <sheetViews>
    <sheetView showGridLines="0" workbookViewId="0"/>
  </sheetViews>
  <sheetFormatPr baseColWidth="10" defaultRowHeight="13.2"/>
  <cols>
    <col min="1" max="1" width="33.5546875" style="8" customWidth="1"/>
    <col min="2" max="7" width="16.44140625" style="7" customWidth="1"/>
    <col min="8" max="8" width="17" style="7" customWidth="1"/>
    <col min="9" max="9" width="16.88671875" style="7" bestFit="1" customWidth="1"/>
    <col min="10" max="16384" width="11.5546875" style="7"/>
  </cols>
  <sheetData>
    <row r="1" spans="1:9" s="2" customFormat="1" ht="26.25" customHeight="1">
      <c r="A1" s="1203" t="s">
        <v>1065</v>
      </c>
      <c r="B1" s="68"/>
      <c r="C1" s="68"/>
      <c r="D1" s="68"/>
      <c r="E1" s="68"/>
      <c r="F1" s="68"/>
      <c r="G1" s="68"/>
      <c r="H1" s="68"/>
    </row>
    <row r="2" spans="1:9" s="517" customFormat="1" ht="26.25" customHeight="1">
      <c r="A2" s="3" t="s">
        <v>607</v>
      </c>
      <c r="B2" s="3"/>
      <c r="C2" s="3"/>
      <c r="D2" s="3"/>
      <c r="E2" s="3"/>
      <c r="F2" s="3"/>
      <c r="G2" s="3"/>
      <c r="H2" s="3"/>
    </row>
    <row r="3" spans="1:9" s="518" customFormat="1" ht="21.75" customHeight="1">
      <c r="A3" s="124">
        <v>45169</v>
      </c>
      <c r="B3" s="124"/>
      <c r="C3" s="124"/>
      <c r="D3" s="124"/>
      <c r="E3" s="124"/>
      <c r="F3" s="124"/>
      <c r="G3" s="124"/>
      <c r="H3" s="124"/>
    </row>
    <row r="4" spans="1:9" s="105" customFormat="1" ht="21.75" customHeight="1">
      <c r="A4" s="519" t="s">
        <v>608</v>
      </c>
      <c r="B4" s="519"/>
      <c r="C4" s="519"/>
      <c r="D4" s="519"/>
      <c r="E4" s="519"/>
      <c r="F4" s="519"/>
      <c r="G4" s="519"/>
      <c r="H4" s="519"/>
    </row>
    <row r="5" spans="1:9" s="94" customFormat="1" ht="9.75" customHeight="1" thickBot="1"/>
    <row r="6" spans="1:9" s="94" customFormat="1" ht="77.25" customHeight="1">
      <c r="A6" s="567" t="s">
        <v>64</v>
      </c>
      <c r="B6" s="568" t="s">
        <v>609</v>
      </c>
      <c r="C6" s="568" t="s">
        <v>610</v>
      </c>
      <c r="D6" s="568" t="s">
        <v>611</v>
      </c>
      <c r="E6" s="568" t="s">
        <v>612</v>
      </c>
      <c r="F6" s="568" t="s">
        <v>613</v>
      </c>
      <c r="G6" s="568" t="s">
        <v>614</v>
      </c>
      <c r="H6" s="181" t="s">
        <v>615</v>
      </c>
    </row>
    <row r="7" spans="1:9" s="94" customFormat="1" ht="12" customHeight="1">
      <c r="A7" s="569"/>
      <c r="B7" s="15"/>
      <c r="C7" s="15"/>
      <c r="D7" s="15"/>
      <c r="E7" s="15"/>
      <c r="F7" s="15"/>
      <c r="G7" s="15"/>
      <c r="H7" s="16"/>
    </row>
    <row r="8" spans="1:9" s="15" customFormat="1" ht="21.9" customHeight="1">
      <c r="A8" s="85" t="s">
        <v>28</v>
      </c>
      <c r="B8" s="570">
        <v>25.160619437033453</v>
      </c>
      <c r="C8" s="570">
        <v>7.1729982997339405</v>
      </c>
      <c r="D8" s="570">
        <v>5.7124719907433598E-2</v>
      </c>
      <c r="E8" s="570">
        <v>1.4802597357297567</v>
      </c>
      <c r="F8" s="570">
        <v>64.550609652738814</v>
      </c>
      <c r="G8" s="570">
        <v>1.5783881548566085</v>
      </c>
      <c r="H8" s="571">
        <v>195465.291</v>
      </c>
      <c r="I8" s="572"/>
    </row>
    <row r="9" spans="1:9" s="15" customFormat="1" ht="21.9" customHeight="1">
      <c r="A9" s="21" t="s">
        <v>384</v>
      </c>
      <c r="B9" s="570">
        <v>54.18643992146486</v>
      </c>
      <c r="C9" s="570">
        <v>16.897629911339582</v>
      </c>
      <c r="D9" s="570">
        <v>0.15451964317400854</v>
      </c>
      <c r="E9" s="570">
        <v>7.0021933237222482</v>
      </c>
      <c r="F9" s="570">
        <v>21.366134944654146</v>
      </c>
      <c r="G9" s="570">
        <v>0.39308225564515981</v>
      </c>
      <c r="H9" s="571">
        <v>379064.42700000003</v>
      </c>
      <c r="I9" s="572"/>
    </row>
    <row r="10" spans="1:9" s="15" customFormat="1" ht="21.9" customHeight="1">
      <c r="A10" s="21" t="s">
        <v>30</v>
      </c>
      <c r="B10" s="570">
        <v>52.459685146494685</v>
      </c>
      <c r="C10" s="570">
        <v>23.031829867355704</v>
      </c>
      <c r="D10" s="570">
        <v>0.20854811956571248</v>
      </c>
      <c r="E10" s="570">
        <v>0.37808749034183636</v>
      </c>
      <c r="F10" s="570">
        <v>23.471172972778277</v>
      </c>
      <c r="G10" s="570">
        <v>0.45067640346377164</v>
      </c>
      <c r="H10" s="571">
        <v>168441.70100000003</v>
      </c>
      <c r="I10" s="572"/>
    </row>
    <row r="11" spans="1:9" s="15" customFormat="1" ht="21.9" customHeight="1">
      <c r="A11" s="21" t="s">
        <v>31</v>
      </c>
      <c r="B11" s="570">
        <v>48.133452139644959</v>
      </c>
      <c r="C11" s="570">
        <v>17.853243302132192</v>
      </c>
      <c r="D11" s="570">
        <v>3.9254877616840842</v>
      </c>
      <c r="E11" s="570">
        <v>5.1364103868981772</v>
      </c>
      <c r="F11" s="570">
        <v>23.997417022936592</v>
      </c>
      <c r="G11" s="570">
        <v>0.95398938670400468</v>
      </c>
      <c r="H11" s="571">
        <v>96301.280999999988</v>
      </c>
      <c r="I11" s="572"/>
    </row>
    <row r="12" spans="1:9" s="15" customFormat="1" ht="21.9" customHeight="1">
      <c r="A12" s="21" t="s">
        <v>32</v>
      </c>
      <c r="B12" s="570">
        <v>49.401200119270896</v>
      </c>
      <c r="C12" s="570">
        <v>17.192650136943925</v>
      </c>
      <c r="D12" s="570">
        <v>0.68713444617547992</v>
      </c>
      <c r="E12" s="570">
        <v>4.3017671265183068</v>
      </c>
      <c r="F12" s="570">
        <v>27.748623062215533</v>
      </c>
      <c r="G12" s="570">
        <v>0.66862510887586002</v>
      </c>
      <c r="H12" s="571">
        <v>42508.275000000001</v>
      </c>
      <c r="I12" s="572"/>
    </row>
    <row r="13" spans="1:9" s="15" customFormat="1" ht="21.9" customHeight="1">
      <c r="A13" s="21" t="s">
        <v>33</v>
      </c>
      <c r="B13" s="570">
        <v>18.772615844025484</v>
      </c>
      <c r="C13" s="570">
        <v>5.102592339228007</v>
      </c>
      <c r="D13" s="570">
        <v>5.4020999737726047E-2</v>
      </c>
      <c r="E13" s="570">
        <v>1.8402623337228599</v>
      </c>
      <c r="F13" s="570">
        <v>72.686307030940952</v>
      </c>
      <c r="G13" s="570">
        <v>1.5442014523449792</v>
      </c>
      <c r="H13" s="571">
        <v>219510.932</v>
      </c>
      <c r="I13" s="572"/>
    </row>
    <row r="14" spans="1:9" s="15" customFormat="1" ht="21.9" customHeight="1">
      <c r="A14" s="21" t="s">
        <v>34</v>
      </c>
      <c r="B14" s="570">
        <v>23.370319632586757</v>
      </c>
      <c r="C14" s="570">
        <v>10.27022367357384</v>
      </c>
      <c r="D14" s="570">
        <v>0.37001869347950622</v>
      </c>
      <c r="E14" s="570">
        <v>6.1167200408706579</v>
      </c>
      <c r="F14" s="570">
        <v>49.782540214732336</v>
      </c>
      <c r="G14" s="570">
        <v>10.090177744756904</v>
      </c>
      <c r="H14" s="571">
        <v>83279.305999999997</v>
      </c>
      <c r="I14" s="572"/>
    </row>
    <row r="15" spans="1:9" s="15" customFormat="1" ht="21.9" customHeight="1">
      <c r="A15" s="21" t="s">
        <v>35</v>
      </c>
      <c r="B15" s="570">
        <v>52.024340912124913</v>
      </c>
      <c r="C15" s="570">
        <v>15.698680679881399</v>
      </c>
      <c r="D15" s="570">
        <v>1.3888649122652159</v>
      </c>
      <c r="E15" s="570">
        <v>2.9483904412244684</v>
      </c>
      <c r="F15" s="570">
        <v>27.211738080074699</v>
      </c>
      <c r="G15" s="570">
        <v>0.72798497442928878</v>
      </c>
      <c r="H15" s="571">
        <v>38405.463000000003</v>
      </c>
      <c r="I15" s="572"/>
    </row>
    <row r="16" spans="1:9" s="15" customFormat="1" ht="21.9" customHeight="1">
      <c r="A16" s="21" t="s">
        <v>36</v>
      </c>
      <c r="B16" s="570">
        <v>48.647831706610404</v>
      </c>
      <c r="C16" s="570">
        <v>13.94272201905844</v>
      </c>
      <c r="D16" s="570">
        <v>0.38300879853780972</v>
      </c>
      <c r="E16" s="570">
        <v>1.5310164902299332</v>
      </c>
      <c r="F16" s="570">
        <v>34.625805974865628</v>
      </c>
      <c r="G16" s="570">
        <v>0.86961501069778391</v>
      </c>
      <c r="H16" s="571">
        <v>50259.941999999995</v>
      </c>
      <c r="I16" s="572"/>
    </row>
    <row r="17" spans="1:9" s="15" customFormat="1" ht="28.5" customHeight="1" thickBot="1">
      <c r="A17" s="90" t="s">
        <v>37</v>
      </c>
      <c r="B17" s="573">
        <v>40.479487372079333</v>
      </c>
      <c r="C17" s="573">
        <v>13.678565675684956</v>
      </c>
      <c r="D17" s="573">
        <v>0.49273520030037338</v>
      </c>
      <c r="E17" s="573">
        <v>3.7607684481471617</v>
      </c>
      <c r="F17" s="573">
        <v>40.092518451271872</v>
      </c>
      <c r="G17" s="573">
        <v>1.4959248525162976</v>
      </c>
      <c r="H17" s="574">
        <v>1273236.618</v>
      </c>
      <c r="I17" s="572"/>
    </row>
    <row r="18" spans="1:9" s="94" customFormat="1" ht="6" customHeight="1">
      <c r="A18" s="15"/>
      <c r="B18" s="15"/>
      <c r="C18" s="15"/>
      <c r="D18" s="15"/>
      <c r="E18" s="15"/>
      <c r="F18" s="15"/>
      <c r="G18" s="15"/>
      <c r="H18" s="15"/>
    </row>
    <row r="19" spans="1:9" s="540" customFormat="1" ht="11.1" customHeight="1">
      <c r="A19" s="26" t="s">
        <v>582</v>
      </c>
      <c r="B19" s="15"/>
      <c r="C19" s="15"/>
      <c r="D19" s="15"/>
      <c r="E19" s="15"/>
      <c r="F19" s="15"/>
      <c r="G19" s="15"/>
      <c r="H19" s="575"/>
    </row>
    <row r="20" spans="1:9" s="540" customFormat="1" ht="11.1" customHeight="1">
      <c r="A20" s="26" t="s">
        <v>616</v>
      </c>
      <c r="B20" s="15"/>
      <c r="C20" s="15"/>
      <c r="D20" s="15"/>
      <c r="E20" s="15"/>
      <c r="F20" s="15"/>
      <c r="G20" s="15"/>
      <c r="H20" s="15"/>
    </row>
    <row r="21" spans="1:9" s="540" customFormat="1" ht="11.1" customHeight="1">
      <c r="A21" s="26" t="s">
        <v>617</v>
      </c>
      <c r="B21" s="15"/>
      <c r="C21" s="15"/>
      <c r="D21" s="15"/>
      <c r="E21" s="15"/>
      <c r="F21" s="15"/>
      <c r="G21" s="15"/>
      <c r="H21" s="15"/>
    </row>
    <row r="22" spans="1:9" s="540" customFormat="1" ht="11.1" customHeight="1">
      <c r="A22" s="26" t="s">
        <v>618</v>
      </c>
      <c r="B22" s="15"/>
      <c r="C22" s="15"/>
      <c r="D22" s="15"/>
      <c r="E22" s="15"/>
      <c r="F22" s="15"/>
      <c r="G22" s="15"/>
      <c r="H22" s="15"/>
    </row>
    <row r="23" spans="1:9" s="94" customFormat="1" ht="13.8">
      <c r="A23" s="238" t="s">
        <v>69</v>
      </c>
      <c r="B23" s="15"/>
      <c r="C23" s="15"/>
      <c r="D23" s="15"/>
      <c r="E23" s="15"/>
      <c r="F23" s="15"/>
      <c r="G23" s="15"/>
      <c r="H23" s="15"/>
    </row>
    <row r="24" spans="1:9" s="94" customFormat="1" ht="13.8">
      <c r="A24" s="15"/>
      <c r="B24" s="15"/>
      <c r="C24" s="15"/>
      <c r="D24" s="15"/>
      <c r="E24" s="15"/>
      <c r="F24" s="15"/>
      <c r="G24" s="15"/>
      <c r="H24" s="15"/>
    </row>
    <row r="25" spans="1:9" s="94" customFormat="1" ht="13.8">
      <c r="A25" s="15"/>
      <c r="B25" s="15"/>
      <c r="C25" s="15"/>
      <c r="D25" s="15"/>
      <c r="E25" s="15"/>
      <c r="F25" s="15"/>
      <c r="G25" s="15"/>
      <c r="H25" s="15"/>
    </row>
    <row r="26" spans="1:9" s="94" customFormat="1" ht="13.8"/>
    <row r="27" spans="1:9" s="94" customFormat="1" ht="13.8"/>
    <row r="28" spans="1:9" s="94" customFormat="1" ht="13.8"/>
  </sheetData>
  <mergeCells count="3">
    <mergeCell ref="A2:H2"/>
    <mergeCell ref="A3:H3"/>
    <mergeCell ref="A4:H4"/>
  </mergeCells>
  <hyperlinks>
    <hyperlink ref="A1" location="Índice!A1" display="Volver al Índice" xr:uid="{1F811BB5-F61E-483C-945A-BA6BFF4616DF}"/>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F046D-1D30-4095-BB72-CE11ABA5505C}">
  <dimension ref="A1:AF276"/>
  <sheetViews>
    <sheetView showGridLines="0" zoomScaleNormal="100" workbookViewId="0"/>
  </sheetViews>
  <sheetFormatPr baseColWidth="10" defaultRowHeight="13.2"/>
  <cols>
    <col min="1" max="1" width="51.44140625" style="7" customWidth="1"/>
    <col min="2" max="9" width="15.5546875" style="7" customWidth="1"/>
    <col min="10" max="16384" width="11.5546875" style="7"/>
  </cols>
  <sheetData>
    <row r="1" spans="1:32" s="622" customFormat="1" ht="18.75" customHeight="1">
      <c r="A1" s="1203" t="s">
        <v>1065</v>
      </c>
      <c r="B1" s="670"/>
      <c r="C1" s="670"/>
      <c r="D1" s="670"/>
      <c r="E1" s="670"/>
      <c r="F1" s="670"/>
      <c r="G1" s="670"/>
      <c r="H1" s="670"/>
      <c r="I1" s="670"/>
    </row>
    <row r="2" spans="1:32" s="517" customFormat="1" ht="24.9" customHeight="1">
      <c r="A2" s="70" t="s">
        <v>678</v>
      </c>
      <c r="B2" s="70"/>
      <c r="C2" s="70"/>
      <c r="D2" s="70"/>
      <c r="E2" s="70"/>
      <c r="F2" s="70"/>
      <c r="G2" s="70"/>
      <c r="H2" s="70"/>
      <c r="I2" s="70"/>
    </row>
    <row r="3" spans="1:32" s="623" customFormat="1" ht="18" customHeight="1">
      <c r="A3" s="72">
        <v>45169</v>
      </c>
      <c r="B3" s="72"/>
      <c r="C3" s="72"/>
      <c r="D3" s="72"/>
      <c r="E3" s="72"/>
      <c r="F3" s="72"/>
      <c r="G3" s="72"/>
      <c r="H3" s="72"/>
      <c r="I3" s="72"/>
    </row>
    <row r="4" spans="1:32" s="105" customFormat="1" ht="18" customHeight="1">
      <c r="A4" s="74" t="s">
        <v>71</v>
      </c>
      <c r="B4" s="74"/>
      <c r="C4" s="74"/>
      <c r="D4" s="74"/>
      <c r="E4" s="74"/>
      <c r="F4" s="74"/>
      <c r="G4" s="74"/>
      <c r="H4" s="74"/>
      <c r="I4" s="74"/>
    </row>
    <row r="5" spans="1:32" ht="6.75" customHeight="1" thickBot="1">
      <c r="A5" s="624"/>
      <c r="B5" s="624"/>
      <c r="C5" s="624"/>
      <c r="D5" s="624"/>
      <c r="E5" s="624"/>
      <c r="F5" s="624"/>
    </row>
    <row r="6" spans="1:32" ht="27" customHeight="1">
      <c r="A6" s="391" t="s">
        <v>64</v>
      </c>
      <c r="B6" s="248" t="s">
        <v>679</v>
      </c>
      <c r="C6" s="248" t="s">
        <v>680</v>
      </c>
      <c r="D6" s="248" t="s">
        <v>681</v>
      </c>
      <c r="E6" s="248" t="s">
        <v>682</v>
      </c>
      <c r="F6" s="248" t="s">
        <v>683</v>
      </c>
      <c r="G6" s="248" t="s">
        <v>684</v>
      </c>
      <c r="H6" s="671" t="s">
        <v>685</v>
      </c>
      <c r="I6" s="671"/>
      <c r="J6" s="624"/>
      <c r="K6" s="624"/>
      <c r="L6" s="624"/>
      <c r="M6" s="624"/>
      <c r="N6" s="624"/>
      <c r="O6" s="624"/>
      <c r="P6" s="624"/>
      <c r="Q6" s="624"/>
      <c r="R6" s="624"/>
      <c r="S6" s="624"/>
      <c r="T6" s="624"/>
      <c r="U6" s="624"/>
      <c r="V6" s="624"/>
      <c r="W6" s="624"/>
      <c r="X6" s="624"/>
      <c r="Y6" s="624"/>
      <c r="Z6" s="624"/>
      <c r="AA6" s="624"/>
      <c r="AB6" s="624"/>
      <c r="AC6" s="624"/>
      <c r="AD6" s="624"/>
      <c r="AE6" s="624"/>
      <c r="AF6" s="624"/>
    </row>
    <row r="7" spans="1:32" ht="26.25" customHeight="1">
      <c r="A7" s="547"/>
      <c r="B7" s="251"/>
      <c r="C7" s="251"/>
      <c r="D7" s="251"/>
      <c r="E7" s="251"/>
      <c r="F7" s="251"/>
      <c r="G7" s="251"/>
      <c r="H7" s="672" t="s">
        <v>686</v>
      </c>
      <c r="I7" s="672" t="s">
        <v>687</v>
      </c>
      <c r="J7" s="624"/>
      <c r="K7" s="624"/>
      <c r="L7" s="624"/>
      <c r="M7" s="624"/>
      <c r="N7" s="624"/>
      <c r="O7" s="624"/>
      <c r="P7" s="624"/>
      <c r="Q7" s="624"/>
      <c r="R7" s="624"/>
      <c r="S7" s="624"/>
      <c r="T7" s="624"/>
      <c r="U7" s="624"/>
      <c r="V7" s="624"/>
      <c r="W7" s="624"/>
      <c r="X7" s="624"/>
      <c r="Y7" s="624"/>
      <c r="Z7" s="624"/>
      <c r="AA7" s="624"/>
      <c r="AB7" s="624"/>
      <c r="AC7" s="624"/>
      <c r="AD7" s="624"/>
      <c r="AE7" s="624"/>
      <c r="AF7" s="624"/>
    </row>
    <row r="8" spans="1:32" s="21" customFormat="1" ht="9" customHeight="1">
      <c r="A8" s="85"/>
      <c r="B8" s="627"/>
      <c r="C8" s="627"/>
      <c r="D8" s="627"/>
      <c r="E8" s="627"/>
      <c r="F8" s="627"/>
      <c r="G8" s="627"/>
      <c r="H8" s="627"/>
      <c r="I8" s="627"/>
      <c r="J8" s="629"/>
      <c r="K8" s="629"/>
      <c r="L8" s="629"/>
      <c r="M8" s="629"/>
      <c r="N8" s="629"/>
      <c r="O8" s="629"/>
      <c r="P8" s="630"/>
      <c r="Q8" s="630"/>
    </row>
    <row r="9" spans="1:32" s="21" customFormat="1" ht="18" customHeight="1">
      <c r="A9" s="85" t="s">
        <v>28</v>
      </c>
      <c r="B9" s="673" t="s">
        <v>67</v>
      </c>
      <c r="C9" s="673" t="s">
        <v>67</v>
      </c>
      <c r="D9" s="673" t="s">
        <v>67</v>
      </c>
      <c r="E9" s="673" t="s">
        <v>67</v>
      </c>
      <c r="F9" s="673" t="s">
        <v>67</v>
      </c>
      <c r="G9" s="673" t="s">
        <v>67</v>
      </c>
      <c r="H9" s="673" t="s">
        <v>67</v>
      </c>
      <c r="I9" s="673" t="s">
        <v>67</v>
      </c>
      <c r="J9" s="629"/>
      <c r="K9" s="629"/>
      <c r="L9" s="629"/>
      <c r="M9" s="629"/>
      <c r="N9" s="629"/>
      <c r="O9" s="629"/>
      <c r="P9" s="630"/>
      <c r="Q9" s="630"/>
    </row>
    <row r="10" spans="1:32" s="21" customFormat="1" ht="18" customHeight="1">
      <c r="A10" s="21" t="s">
        <v>384</v>
      </c>
      <c r="B10" s="673" t="s">
        <v>67</v>
      </c>
      <c r="C10" s="673" t="s">
        <v>67</v>
      </c>
      <c r="D10" s="673" t="s">
        <v>67</v>
      </c>
      <c r="E10" s="673" t="s">
        <v>67</v>
      </c>
      <c r="F10" s="673" t="s">
        <v>67</v>
      </c>
      <c r="G10" s="673" t="s">
        <v>67</v>
      </c>
      <c r="H10" s="673" t="s">
        <v>67</v>
      </c>
      <c r="I10" s="673" t="s">
        <v>67</v>
      </c>
      <c r="J10" s="629"/>
      <c r="K10" s="629"/>
      <c r="L10" s="629"/>
      <c r="M10" s="629"/>
      <c r="N10" s="629"/>
      <c r="O10" s="629"/>
      <c r="P10" s="630"/>
      <c r="Q10" s="630"/>
    </row>
    <row r="11" spans="1:32" s="21" customFormat="1" ht="18" customHeight="1">
      <c r="A11" s="21" t="s">
        <v>30</v>
      </c>
      <c r="B11" s="673" t="s">
        <v>67</v>
      </c>
      <c r="C11" s="673" t="s">
        <v>67</v>
      </c>
      <c r="D11" s="673" t="s">
        <v>67</v>
      </c>
      <c r="E11" s="673" t="s">
        <v>67</v>
      </c>
      <c r="F11" s="673" t="s">
        <v>67</v>
      </c>
      <c r="G11" s="673" t="s">
        <v>67</v>
      </c>
      <c r="H11" s="673" t="s">
        <v>67</v>
      </c>
      <c r="I11" s="673" t="s">
        <v>67</v>
      </c>
      <c r="J11" s="629"/>
      <c r="K11" s="629"/>
      <c r="L11" s="629"/>
      <c r="M11" s="629"/>
      <c r="N11" s="629"/>
      <c r="O11" s="629"/>
      <c r="P11" s="630"/>
      <c r="Q11" s="630"/>
    </row>
    <row r="12" spans="1:32" s="21" customFormat="1" ht="18" customHeight="1">
      <c r="A12" s="21" t="s">
        <v>31</v>
      </c>
      <c r="B12" s="673" t="s">
        <v>67</v>
      </c>
      <c r="C12" s="673" t="s">
        <v>67</v>
      </c>
      <c r="D12" s="673" t="s">
        <v>67</v>
      </c>
      <c r="E12" s="673" t="s">
        <v>67</v>
      </c>
      <c r="F12" s="673" t="s">
        <v>67</v>
      </c>
      <c r="G12" s="673" t="s">
        <v>67</v>
      </c>
      <c r="H12" s="673" t="s">
        <v>67</v>
      </c>
      <c r="I12" s="673" t="s">
        <v>67</v>
      </c>
      <c r="J12" s="629"/>
      <c r="K12" s="629"/>
      <c r="L12" s="629"/>
      <c r="M12" s="629"/>
      <c r="N12" s="629"/>
      <c r="O12" s="629"/>
      <c r="P12" s="630"/>
      <c r="Q12" s="630"/>
    </row>
    <row r="13" spans="1:32" s="21" customFormat="1" ht="18" customHeight="1">
      <c r="A13" s="21" t="s">
        <v>32</v>
      </c>
      <c r="B13" s="673" t="s">
        <v>67</v>
      </c>
      <c r="C13" s="673" t="s">
        <v>67</v>
      </c>
      <c r="D13" s="673" t="s">
        <v>67</v>
      </c>
      <c r="E13" s="673" t="s">
        <v>67</v>
      </c>
      <c r="F13" s="673" t="s">
        <v>67</v>
      </c>
      <c r="G13" s="673">
        <v>887.09494000000007</v>
      </c>
      <c r="H13" s="673" t="s">
        <v>67</v>
      </c>
      <c r="I13" s="673" t="s">
        <v>67</v>
      </c>
      <c r="J13" s="629"/>
      <c r="K13" s="629"/>
      <c r="L13" s="629"/>
      <c r="M13" s="629"/>
      <c r="N13" s="629"/>
      <c r="O13" s="629"/>
      <c r="P13" s="630"/>
      <c r="Q13" s="630"/>
    </row>
    <row r="14" spans="1:32" s="21" customFormat="1" ht="18" customHeight="1">
      <c r="A14" s="21" t="s">
        <v>33</v>
      </c>
      <c r="B14" s="673" t="s">
        <v>67</v>
      </c>
      <c r="C14" s="673" t="s">
        <v>67</v>
      </c>
      <c r="D14" s="673" t="s">
        <v>67</v>
      </c>
      <c r="E14" s="673" t="s">
        <v>67</v>
      </c>
      <c r="F14" s="673" t="s">
        <v>67</v>
      </c>
      <c r="G14" s="673" t="s">
        <v>67</v>
      </c>
      <c r="H14" s="673" t="s">
        <v>67</v>
      </c>
      <c r="I14" s="673" t="s">
        <v>67</v>
      </c>
      <c r="J14" s="629"/>
      <c r="K14" s="629"/>
      <c r="L14" s="629"/>
      <c r="M14" s="629"/>
      <c r="N14" s="629"/>
      <c r="O14" s="629"/>
      <c r="P14" s="630"/>
      <c r="Q14" s="630"/>
    </row>
    <row r="15" spans="1:32" s="21" customFormat="1" ht="18" customHeight="1">
      <c r="A15" s="21" t="s">
        <v>34</v>
      </c>
      <c r="B15" s="673" t="s">
        <v>67</v>
      </c>
      <c r="C15" s="673" t="s">
        <v>67</v>
      </c>
      <c r="D15" s="673" t="s">
        <v>67</v>
      </c>
      <c r="E15" s="673" t="s">
        <v>67</v>
      </c>
      <c r="F15" s="673" t="s">
        <v>67</v>
      </c>
      <c r="G15" s="673" t="s">
        <v>67</v>
      </c>
      <c r="H15" s="673" t="s">
        <v>67</v>
      </c>
      <c r="I15" s="673" t="s">
        <v>67</v>
      </c>
      <c r="J15" s="629"/>
      <c r="K15" s="629"/>
      <c r="L15" s="629"/>
      <c r="M15" s="629"/>
      <c r="N15" s="629"/>
      <c r="O15" s="629"/>
      <c r="P15" s="630"/>
      <c r="Q15" s="630"/>
    </row>
    <row r="16" spans="1:32" s="21" customFormat="1" ht="18" customHeight="1">
      <c r="A16" s="21" t="s">
        <v>35</v>
      </c>
      <c r="B16" s="673">
        <v>75554.232999999993</v>
      </c>
      <c r="C16" s="673" t="s">
        <v>67</v>
      </c>
      <c r="D16" s="673">
        <v>260.608</v>
      </c>
      <c r="E16" s="673">
        <v>1.7999999999999999E-2</v>
      </c>
      <c r="F16" s="673">
        <v>75293.607999999993</v>
      </c>
      <c r="G16" s="673" t="s">
        <v>67</v>
      </c>
      <c r="H16" s="673" t="s">
        <v>67</v>
      </c>
      <c r="I16" s="673">
        <v>391.84568000000002</v>
      </c>
      <c r="J16" s="629"/>
      <c r="K16" s="629"/>
      <c r="L16" s="629"/>
      <c r="M16" s="629"/>
      <c r="N16" s="629"/>
      <c r="O16" s="629"/>
      <c r="P16" s="630"/>
      <c r="Q16" s="630"/>
    </row>
    <row r="17" spans="1:17" s="21" customFormat="1" ht="18" customHeight="1">
      <c r="A17" s="21" t="s">
        <v>36</v>
      </c>
      <c r="B17" s="673" t="s">
        <v>67</v>
      </c>
      <c r="C17" s="673" t="s">
        <v>67</v>
      </c>
      <c r="D17" s="673" t="s">
        <v>67</v>
      </c>
      <c r="E17" s="673" t="s">
        <v>67</v>
      </c>
      <c r="F17" s="673" t="s">
        <v>67</v>
      </c>
      <c r="G17" s="673" t="s">
        <v>67</v>
      </c>
      <c r="H17" s="673">
        <v>2.1479999999999999E-2</v>
      </c>
      <c r="I17" s="673" t="s">
        <v>67</v>
      </c>
      <c r="J17" s="629"/>
      <c r="K17" s="629"/>
      <c r="L17" s="629"/>
      <c r="M17" s="629"/>
      <c r="N17" s="629"/>
      <c r="O17" s="629"/>
      <c r="P17" s="630"/>
      <c r="Q17" s="630"/>
    </row>
    <row r="18" spans="1:17" s="429" customFormat="1" ht="24.75" customHeight="1" thickBot="1">
      <c r="A18" s="90" t="s">
        <v>37</v>
      </c>
      <c r="B18" s="634">
        <v>75554.232999999993</v>
      </c>
      <c r="C18" s="634" t="s">
        <v>67</v>
      </c>
      <c r="D18" s="634">
        <v>260.608</v>
      </c>
      <c r="E18" s="634">
        <v>1.7999999999999999E-2</v>
      </c>
      <c r="F18" s="634">
        <v>75293.607999999993</v>
      </c>
      <c r="G18" s="634">
        <v>887.09494000000007</v>
      </c>
      <c r="H18" s="634">
        <v>2.1479999999999999E-2</v>
      </c>
      <c r="I18" s="634">
        <v>391.84568000000002</v>
      </c>
      <c r="J18" s="635"/>
      <c r="K18" s="635"/>
      <c r="L18" s="635"/>
      <c r="M18" s="635"/>
      <c r="N18" s="635"/>
      <c r="O18" s="635"/>
    </row>
    <row r="19" spans="1:17" s="76" customFormat="1" ht="6" customHeight="1">
      <c r="A19" s="21"/>
      <c r="B19" s="252"/>
      <c r="C19" s="252"/>
      <c r="D19" s="636"/>
      <c r="E19" s="636"/>
      <c r="F19" s="636"/>
      <c r="G19" s="252"/>
      <c r="H19" s="252"/>
      <c r="I19" s="252"/>
      <c r="J19" s="429"/>
    </row>
    <row r="20" spans="1:17" s="190" customFormat="1" ht="11.25" customHeight="1">
      <c r="A20" s="139" t="s">
        <v>661</v>
      </c>
      <c r="B20" s="21"/>
      <c r="C20" s="21"/>
      <c r="D20" s="21"/>
      <c r="E20" s="21"/>
      <c r="F20" s="21"/>
      <c r="G20" s="21"/>
      <c r="H20" s="385"/>
      <c r="I20" s="385"/>
      <c r="J20" s="429"/>
    </row>
    <row r="21" spans="1:17" s="76" customFormat="1" ht="13.8">
      <c r="A21" s="238" t="s">
        <v>69</v>
      </c>
      <c r="B21" s="78"/>
      <c r="C21" s="78"/>
      <c r="D21" s="78"/>
      <c r="E21" s="78"/>
      <c r="F21" s="78"/>
      <c r="G21" s="78"/>
      <c r="H21" s="78"/>
      <c r="I21" s="674"/>
    </row>
    <row r="22" spans="1:17" s="76" customFormat="1" ht="13.8">
      <c r="A22" s="78"/>
      <c r="B22" s="78"/>
      <c r="C22" s="78"/>
      <c r="D22" s="78"/>
      <c r="E22" s="78"/>
      <c r="F22" s="78"/>
      <c r="G22" s="78"/>
      <c r="H22" s="78"/>
      <c r="I22" s="78"/>
    </row>
    <row r="23" spans="1:17" s="76" customFormat="1" ht="13.8">
      <c r="A23" s="78"/>
      <c r="B23" s="78"/>
      <c r="C23" s="78"/>
      <c r="D23" s="78"/>
      <c r="E23" s="78"/>
      <c r="F23" s="78"/>
      <c r="G23" s="78"/>
      <c r="H23" s="78"/>
      <c r="I23" s="78"/>
    </row>
    <row r="24" spans="1:17" s="76" customFormat="1"/>
    <row r="25" spans="1:17" s="76" customFormat="1"/>
    <row r="26" spans="1:17" s="76" customFormat="1"/>
    <row r="27" spans="1:17" s="76" customFormat="1"/>
    <row r="28" spans="1:17" s="76" customFormat="1"/>
    <row r="29" spans="1:17" s="76" customFormat="1"/>
    <row r="30" spans="1:17" s="76" customFormat="1"/>
    <row r="31" spans="1:17" s="76" customFormat="1"/>
    <row r="32" spans="1:17" s="76" customFormat="1"/>
    <row r="33" s="76" customFormat="1"/>
    <row r="34" s="76" customFormat="1"/>
    <row r="35" s="76" customFormat="1"/>
    <row r="36" s="76" customFormat="1"/>
    <row r="37" s="76" customFormat="1"/>
    <row r="38" s="76" customFormat="1"/>
    <row r="39" s="76" customFormat="1"/>
    <row r="40" s="76" customFormat="1"/>
    <row r="41" s="76" customFormat="1"/>
    <row r="42" s="76" customFormat="1"/>
    <row r="43" s="76" customFormat="1"/>
    <row r="44" s="76" customFormat="1"/>
    <row r="45" s="76" customFormat="1"/>
    <row r="46" s="76" customFormat="1"/>
    <row r="47" s="76" customFormat="1"/>
    <row r="48" s="76" customFormat="1"/>
    <row r="49" s="76" customFormat="1"/>
    <row r="50" s="76" customFormat="1"/>
    <row r="51" s="76" customFormat="1"/>
    <row r="52" s="76" customFormat="1"/>
    <row r="53" s="76" customFormat="1"/>
    <row r="54" s="76" customFormat="1"/>
    <row r="55" s="76" customFormat="1"/>
    <row r="56" s="76" customFormat="1"/>
    <row r="57" s="76" customFormat="1"/>
    <row r="58" s="76" customFormat="1"/>
    <row r="59" s="76" customFormat="1"/>
    <row r="60" s="76" customFormat="1"/>
    <row r="61" s="76" customFormat="1"/>
    <row r="62" s="76" customFormat="1"/>
    <row r="63" s="76" customFormat="1"/>
    <row r="64" s="76" customFormat="1"/>
    <row r="65" s="76" customFormat="1"/>
    <row r="66" s="76" customFormat="1"/>
    <row r="67" s="76" customFormat="1"/>
    <row r="68" s="76" customFormat="1"/>
    <row r="69" s="76" customFormat="1"/>
    <row r="70" s="76" customFormat="1"/>
    <row r="71" s="76" customFormat="1"/>
    <row r="72" s="76" customFormat="1"/>
    <row r="73" s="76" customFormat="1"/>
    <row r="74" s="76" customFormat="1"/>
    <row r="75" s="76" customFormat="1"/>
    <row r="76" s="76" customFormat="1"/>
    <row r="77" s="76" customFormat="1"/>
    <row r="78" s="76" customFormat="1"/>
    <row r="79" s="76" customFormat="1"/>
    <row r="80" s="76" customFormat="1"/>
    <row r="81" s="76" customFormat="1"/>
    <row r="82" s="76" customFormat="1"/>
    <row r="83" s="76" customFormat="1"/>
    <row r="84" s="76" customFormat="1"/>
    <row r="85" s="76" customFormat="1"/>
    <row r="86" s="76" customFormat="1"/>
    <row r="87" s="76" customFormat="1"/>
    <row r="88" s="76" customFormat="1"/>
    <row r="89" s="76" customFormat="1"/>
    <row r="90" s="76" customFormat="1"/>
    <row r="91" s="76" customFormat="1"/>
    <row r="92" s="76" customFormat="1"/>
    <row r="93" s="76" customFormat="1"/>
    <row r="94" s="76" customFormat="1"/>
    <row r="95" s="76" customFormat="1"/>
    <row r="96" s="76" customFormat="1"/>
    <row r="97" s="76" customFormat="1"/>
    <row r="98" s="76" customFormat="1"/>
    <row r="99" s="76" customFormat="1"/>
    <row r="100" s="76" customFormat="1"/>
    <row r="101" s="76" customFormat="1"/>
    <row r="102" s="76" customFormat="1"/>
    <row r="103" s="76" customFormat="1"/>
    <row r="104" s="76" customFormat="1"/>
    <row r="105" s="76" customFormat="1"/>
    <row r="106" s="76" customFormat="1"/>
    <row r="107" s="76" customFormat="1"/>
    <row r="108" s="76" customFormat="1"/>
    <row r="109" s="76" customFormat="1"/>
    <row r="110" s="76" customFormat="1"/>
    <row r="111" s="76" customFormat="1"/>
    <row r="112" s="76" customFormat="1"/>
    <row r="113" s="76" customFormat="1"/>
    <row r="114" s="76" customFormat="1"/>
    <row r="115" s="76" customFormat="1"/>
    <row r="116" s="76" customFormat="1"/>
    <row r="117" s="76" customFormat="1"/>
    <row r="118" s="76" customFormat="1"/>
    <row r="119" s="76" customFormat="1"/>
    <row r="120" s="76" customFormat="1"/>
    <row r="121" s="76" customFormat="1"/>
    <row r="122" s="76" customFormat="1"/>
    <row r="123" s="76" customFormat="1"/>
    <row r="124" s="76" customFormat="1"/>
    <row r="125" s="76" customFormat="1"/>
    <row r="126" s="76" customFormat="1"/>
    <row r="127" s="76" customFormat="1"/>
    <row r="128" s="76" customFormat="1"/>
    <row r="129" s="76" customFormat="1"/>
    <row r="130" s="76" customFormat="1"/>
    <row r="131" s="76" customFormat="1"/>
    <row r="132" s="76" customFormat="1"/>
    <row r="133" s="76" customFormat="1"/>
    <row r="134" s="76" customFormat="1"/>
    <row r="135" s="76" customFormat="1"/>
    <row r="136" s="76" customFormat="1"/>
    <row r="137" s="76" customFormat="1"/>
    <row r="138" s="76" customFormat="1"/>
    <row r="139" s="76" customFormat="1"/>
    <row r="140" s="76" customFormat="1"/>
    <row r="141" s="76" customFormat="1"/>
    <row r="142" s="76" customFormat="1"/>
    <row r="143" s="76" customFormat="1"/>
    <row r="144" s="76" customFormat="1"/>
    <row r="145" s="76" customFormat="1"/>
    <row r="146" s="76" customFormat="1"/>
    <row r="147" s="76" customFormat="1"/>
    <row r="148" s="76" customFormat="1"/>
    <row r="149" s="76" customFormat="1"/>
    <row r="150" s="76" customFormat="1"/>
    <row r="151" s="76" customFormat="1"/>
    <row r="152" s="76" customFormat="1"/>
    <row r="153" s="76" customFormat="1"/>
    <row r="154" s="76" customFormat="1"/>
    <row r="155" s="76" customFormat="1"/>
    <row r="156" s="76" customFormat="1"/>
    <row r="157" s="76" customFormat="1"/>
    <row r="158" s="76" customFormat="1"/>
    <row r="159" s="76" customFormat="1"/>
    <row r="160" s="76" customFormat="1"/>
    <row r="161" s="76" customFormat="1"/>
    <row r="162" s="76" customFormat="1"/>
    <row r="163" s="76" customFormat="1"/>
    <row r="164" s="76" customFormat="1"/>
    <row r="165" s="76" customFormat="1"/>
    <row r="166" s="76" customFormat="1"/>
    <row r="167" s="76" customFormat="1"/>
    <row r="168" s="76" customFormat="1"/>
    <row r="169" s="76" customFormat="1"/>
    <row r="170" s="76" customFormat="1"/>
    <row r="171" s="76" customFormat="1"/>
    <row r="172" s="76" customFormat="1"/>
    <row r="173" s="76" customFormat="1"/>
    <row r="174" s="76" customFormat="1"/>
    <row r="175" s="76" customFormat="1"/>
    <row r="176" s="76" customFormat="1"/>
    <row r="177" s="76" customFormat="1"/>
    <row r="178" s="76" customFormat="1"/>
    <row r="179" s="76" customFormat="1"/>
    <row r="180" s="76" customFormat="1"/>
    <row r="181" s="76" customFormat="1"/>
    <row r="182" s="76" customFormat="1"/>
    <row r="183" s="76" customFormat="1"/>
    <row r="184" s="76" customFormat="1"/>
    <row r="185" s="76" customFormat="1"/>
    <row r="186" s="76" customFormat="1"/>
    <row r="187" s="76" customFormat="1"/>
    <row r="188" s="76" customFormat="1"/>
    <row r="189" s="76" customFormat="1"/>
    <row r="190" s="76" customFormat="1"/>
    <row r="191" s="76" customFormat="1"/>
    <row r="192" s="76" customFormat="1"/>
    <row r="193" spans="3:3" s="76" customFormat="1"/>
    <row r="194" spans="3:3" s="76" customFormat="1"/>
    <row r="195" spans="3:3" s="76" customFormat="1"/>
    <row r="196" spans="3:3" s="76" customFormat="1"/>
    <row r="197" spans="3:3" s="76" customFormat="1"/>
    <row r="198" spans="3:3" s="76" customFormat="1"/>
    <row r="199" spans="3:3" s="76" customFormat="1">
      <c r="C199" s="76" t="s">
        <v>61</v>
      </c>
    </row>
    <row r="200" spans="3:3" s="76" customFormat="1"/>
    <row r="201" spans="3:3" s="76" customFormat="1"/>
    <row r="202" spans="3:3" s="76" customFormat="1"/>
    <row r="203" spans="3:3" s="76" customFormat="1"/>
    <row r="204" spans="3:3" s="76" customFormat="1"/>
    <row r="205" spans="3:3" s="76" customFormat="1"/>
    <row r="206" spans="3:3" s="76" customFormat="1"/>
    <row r="207" spans="3:3" s="76" customFormat="1"/>
    <row r="208" spans="3:3" s="76" customFormat="1"/>
    <row r="209" s="76" customFormat="1"/>
    <row r="210" s="76" customFormat="1"/>
    <row r="211" s="76" customFormat="1"/>
    <row r="212" s="76" customFormat="1"/>
    <row r="213" s="76" customFormat="1"/>
    <row r="214" s="76" customFormat="1"/>
    <row r="215" s="76" customFormat="1"/>
    <row r="216" s="76" customFormat="1"/>
    <row r="217" s="76" customFormat="1"/>
    <row r="218" s="76" customFormat="1"/>
    <row r="219" s="76" customFormat="1"/>
    <row r="220" s="76" customFormat="1"/>
    <row r="221" s="76" customFormat="1"/>
    <row r="222" s="76" customFormat="1"/>
    <row r="223" s="76" customFormat="1"/>
    <row r="224" s="76" customFormat="1"/>
    <row r="225" s="76" customFormat="1"/>
    <row r="226" s="76" customFormat="1"/>
    <row r="227" s="76" customFormat="1"/>
    <row r="228" s="76" customFormat="1"/>
    <row r="229" s="76" customFormat="1"/>
    <row r="230" s="76" customFormat="1"/>
    <row r="231" s="76" customFormat="1"/>
    <row r="232" s="76" customFormat="1"/>
    <row r="233" s="76" customFormat="1"/>
    <row r="234" s="76" customFormat="1"/>
    <row r="235" s="76" customFormat="1"/>
    <row r="236" s="76" customFormat="1"/>
    <row r="237" s="76" customFormat="1"/>
    <row r="238" s="76" customFormat="1"/>
    <row r="239" s="76" customFormat="1"/>
    <row r="240" s="76" customFormat="1"/>
    <row r="241" s="76" customFormat="1"/>
    <row r="242" s="76" customFormat="1"/>
    <row r="243" s="76" customFormat="1"/>
    <row r="244" s="76" customFormat="1"/>
    <row r="245" s="76" customFormat="1"/>
    <row r="246" s="76" customFormat="1"/>
    <row r="247" s="76" customFormat="1"/>
    <row r="248" s="76" customFormat="1"/>
    <row r="249" s="76" customFormat="1"/>
    <row r="250" s="76" customFormat="1"/>
    <row r="251" s="76" customFormat="1"/>
    <row r="252" s="76" customFormat="1"/>
    <row r="253" s="76" customFormat="1"/>
    <row r="254" s="76" customFormat="1"/>
    <row r="255" s="76" customFormat="1"/>
    <row r="256" s="76" customFormat="1"/>
    <row r="257" s="76" customFormat="1"/>
    <row r="258" s="76" customFormat="1"/>
    <row r="259" s="76" customFormat="1"/>
    <row r="260" s="76" customFormat="1"/>
    <row r="261" s="76" customFormat="1"/>
    <row r="262" s="76" customFormat="1"/>
    <row r="263" s="76" customFormat="1"/>
    <row r="264" s="76" customFormat="1"/>
    <row r="265" s="76" customFormat="1"/>
    <row r="266" s="76" customFormat="1"/>
    <row r="267" s="76" customFormat="1"/>
    <row r="268" s="76" customFormat="1"/>
    <row r="269" s="76" customFormat="1"/>
    <row r="270" s="76" customFormat="1"/>
    <row r="271" s="76" customFormat="1"/>
    <row r="272" s="76" customFormat="1"/>
    <row r="273" s="76" customFormat="1"/>
    <row r="274" s="76" customFormat="1"/>
    <row r="275" s="76" customFormat="1"/>
    <row r="276" s="76" customFormat="1"/>
  </sheetData>
  <mergeCells count="11">
    <mergeCell ref="H6:I6"/>
    <mergeCell ref="A2:I2"/>
    <mergeCell ref="A3:I3"/>
    <mergeCell ref="A4:I4"/>
    <mergeCell ref="A6:A7"/>
    <mergeCell ref="B6:B7"/>
    <mergeCell ref="C6:C7"/>
    <mergeCell ref="D6:D7"/>
    <mergeCell ref="E6:E7"/>
    <mergeCell ref="F6:F7"/>
    <mergeCell ref="G6:G7"/>
  </mergeCells>
  <hyperlinks>
    <hyperlink ref="A1" location="Índice!A1" display="Volver al Índice" xr:uid="{CE0D99DF-FF1F-4D30-8775-65A4E3F4ED0B}"/>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618F2-3019-4EEE-97F0-49BCB8D1726F}">
  <dimension ref="A1:H54"/>
  <sheetViews>
    <sheetView showGridLines="0" workbookViewId="0"/>
  </sheetViews>
  <sheetFormatPr baseColWidth="10" defaultColWidth="11.44140625" defaultRowHeight="13.2"/>
  <cols>
    <col min="1" max="1" width="5" style="233" customWidth="1"/>
    <col min="2" max="2" width="1.109375" style="233" customWidth="1"/>
    <col min="3" max="3" width="30.109375" style="233" customWidth="1"/>
    <col min="4" max="6" width="20.5546875" style="233" customWidth="1"/>
    <col min="7" max="7" width="14.44140625" style="233" bestFit="1" customWidth="1"/>
    <col min="8" max="16384" width="11.44140625" style="233"/>
  </cols>
  <sheetData>
    <row r="1" spans="1:8" s="193" customFormat="1" ht="18" customHeight="1">
      <c r="A1" s="1203" t="s">
        <v>1065</v>
      </c>
      <c r="B1" s="191"/>
      <c r="C1" s="192"/>
      <c r="D1" s="192"/>
      <c r="E1" s="192"/>
      <c r="F1" s="192"/>
    </row>
    <row r="2" spans="1:8" s="196" customFormat="1" ht="24" customHeight="1">
      <c r="A2" s="194" t="s">
        <v>366</v>
      </c>
      <c r="B2" s="194"/>
      <c r="C2" s="195"/>
      <c r="D2" s="195"/>
      <c r="E2" s="195"/>
      <c r="F2" s="195"/>
    </row>
    <row r="3" spans="1:8" s="200" customFormat="1" ht="18" customHeight="1">
      <c r="A3" s="197">
        <v>45169</v>
      </c>
      <c r="B3" s="198"/>
      <c r="C3" s="199"/>
      <c r="D3" s="199"/>
      <c r="E3" s="199"/>
      <c r="F3" s="199"/>
    </row>
    <row r="4" spans="1:8" s="203" customFormat="1" ht="18" customHeight="1">
      <c r="A4" s="201" t="s">
        <v>71</v>
      </c>
      <c r="B4" s="201"/>
      <c r="C4" s="202"/>
      <c r="D4" s="202"/>
      <c r="E4" s="202"/>
      <c r="F4" s="202"/>
    </row>
    <row r="5" spans="1:8" s="205" customFormat="1" ht="6" customHeight="1">
      <c r="A5" s="204"/>
      <c r="B5" s="204"/>
    </row>
    <row r="6" spans="1:8" s="205" customFormat="1" ht="12.75" customHeight="1">
      <c r="A6" s="206" t="s">
        <v>94</v>
      </c>
      <c r="B6" s="206"/>
      <c r="C6" s="207"/>
      <c r="D6" s="207"/>
      <c r="E6" s="207"/>
      <c r="F6" s="207"/>
    </row>
    <row r="7" spans="1:8" s="205" customFormat="1" ht="6.9" customHeight="1" thickBot="1"/>
    <row r="8" spans="1:8" s="205" customFormat="1" ht="12.15" customHeight="1">
      <c r="A8" s="208" t="s">
        <v>64</v>
      </c>
      <c r="B8" s="208"/>
      <c r="C8" s="208"/>
      <c r="D8" s="209" t="s">
        <v>367</v>
      </c>
      <c r="E8" s="210" t="s">
        <v>368</v>
      </c>
      <c r="F8" s="210" t="s">
        <v>369</v>
      </c>
    </row>
    <row r="9" spans="1:8" s="205" customFormat="1" ht="12.15" customHeight="1">
      <c r="A9" s="211"/>
      <c r="B9" s="211"/>
      <c r="C9" s="211"/>
      <c r="D9" s="212"/>
      <c r="E9" s="213" t="s">
        <v>370</v>
      </c>
      <c r="F9" s="213" t="s">
        <v>371</v>
      </c>
    </row>
    <row r="10" spans="1:8" s="205" customFormat="1" ht="6" customHeight="1">
      <c r="A10" s="214"/>
      <c r="B10" s="214"/>
      <c r="C10" s="214"/>
      <c r="D10" s="215"/>
      <c r="E10" s="214"/>
      <c r="F10" s="214"/>
    </row>
    <row r="11" spans="1:8" s="214" customFormat="1" ht="14.1" customHeight="1">
      <c r="A11" s="216">
        <v>1</v>
      </c>
      <c r="B11" s="216"/>
      <c r="C11" s="89" t="s">
        <v>29</v>
      </c>
      <c r="D11" s="217">
        <v>3845384.41</v>
      </c>
      <c r="E11" s="218">
        <v>26.612010380648094</v>
      </c>
      <c r="F11" s="219">
        <v>26.612010380648094</v>
      </c>
      <c r="G11" s="220"/>
      <c r="H11" s="205"/>
    </row>
    <row r="12" spans="1:8" s="214" customFormat="1" ht="14.1" customHeight="1">
      <c r="A12" s="216">
        <v>2</v>
      </c>
      <c r="B12" s="216"/>
      <c r="C12" s="89" t="s">
        <v>28</v>
      </c>
      <c r="D12" s="217">
        <v>2534720.727</v>
      </c>
      <c r="E12" s="218">
        <v>17.541552965043582</v>
      </c>
      <c r="F12" s="219">
        <v>44.15356334569168</v>
      </c>
      <c r="G12" s="220"/>
      <c r="H12" s="205"/>
    </row>
    <row r="13" spans="1:8" s="214" customFormat="1" ht="14.1" customHeight="1">
      <c r="A13" s="216">
        <v>3</v>
      </c>
      <c r="B13" s="216"/>
      <c r="C13" s="89" t="s">
        <v>30</v>
      </c>
      <c r="D13" s="217">
        <v>2340146.8990000002</v>
      </c>
      <c r="E13" s="218">
        <v>16.195003393283493</v>
      </c>
      <c r="F13" s="219">
        <v>60.348566738975173</v>
      </c>
      <c r="G13" s="220"/>
      <c r="H13" s="205"/>
    </row>
    <row r="14" spans="1:8" s="214" customFormat="1" ht="14.1" customHeight="1">
      <c r="A14" s="216">
        <v>4</v>
      </c>
      <c r="B14" s="216"/>
      <c r="C14" s="89" t="s">
        <v>33</v>
      </c>
      <c r="D14" s="217">
        <v>1722262.6910000001</v>
      </c>
      <c r="E14" s="218">
        <v>11.918931301615933</v>
      </c>
      <c r="F14" s="219">
        <v>72.267498040591107</v>
      </c>
      <c r="G14" s="220"/>
      <c r="H14" s="205"/>
    </row>
    <row r="15" spans="1:8" s="214" customFormat="1" ht="14.1" customHeight="1">
      <c r="A15" s="216">
        <v>5</v>
      </c>
      <c r="B15" s="216"/>
      <c r="C15" s="89" t="s">
        <v>34</v>
      </c>
      <c r="D15" s="217">
        <v>1310842.7609999999</v>
      </c>
      <c r="E15" s="218">
        <v>9.0716967261874881</v>
      </c>
      <c r="F15" s="219">
        <v>81.33919476677859</v>
      </c>
      <c r="G15" s="220"/>
      <c r="H15" s="205"/>
    </row>
    <row r="16" spans="1:8" s="214" customFormat="1" ht="14.1" customHeight="1">
      <c r="A16" s="216">
        <v>6</v>
      </c>
      <c r="B16" s="216"/>
      <c r="C16" s="89" t="s">
        <v>31</v>
      </c>
      <c r="D16" s="217">
        <v>1238977.5789999999</v>
      </c>
      <c r="E16" s="218">
        <v>8.5743532188861806</v>
      </c>
      <c r="F16" s="219">
        <v>89.913547985664763</v>
      </c>
      <c r="G16" s="220"/>
      <c r="H16" s="205"/>
    </row>
    <row r="17" spans="1:8" s="214" customFormat="1" ht="14.1" customHeight="1">
      <c r="A17" s="216">
        <v>7</v>
      </c>
      <c r="B17" s="216"/>
      <c r="C17" s="89" t="s">
        <v>35</v>
      </c>
      <c r="D17" s="217">
        <v>633550.40899999999</v>
      </c>
      <c r="E17" s="218">
        <v>4.3844901480140557</v>
      </c>
      <c r="F17" s="219">
        <v>94.298038133678816</v>
      </c>
      <c r="G17" s="220"/>
      <c r="H17" s="205"/>
    </row>
    <row r="18" spans="1:8" s="214" customFormat="1" ht="14.1" customHeight="1">
      <c r="A18" s="216">
        <v>8</v>
      </c>
      <c r="B18" s="216"/>
      <c r="C18" s="89" t="s">
        <v>36</v>
      </c>
      <c r="D18" s="217">
        <v>498459.03100000002</v>
      </c>
      <c r="E18" s="218">
        <v>3.4495892979656064</v>
      </c>
      <c r="F18" s="219">
        <v>97.747627431644418</v>
      </c>
      <c r="G18" s="220"/>
      <c r="H18" s="205"/>
    </row>
    <row r="19" spans="1:8" s="214" customFormat="1" ht="14.1" customHeight="1">
      <c r="A19" s="216">
        <v>9</v>
      </c>
      <c r="B19" s="216"/>
      <c r="C19" s="89" t="s">
        <v>32</v>
      </c>
      <c r="D19" s="217">
        <v>325463.51199999999</v>
      </c>
      <c r="E19" s="218">
        <v>2.252372568355574</v>
      </c>
      <c r="F19" s="219">
        <v>99.999999999999986</v>
      </c>
      <c r="G19" s="220"/>
      <c r="H19" s="205"/>
    </row>
    <row r="20" spans="1:8" s="225" customFormat="1" ht="6.75" customHeight="1">
      <c r="A20" s="221"/>
      <c r="B20" s="221"/>
      <c r="C20" s="221"/>
      <c r="D20" s="222"/>
      <c r="E20" s="223"/>
      <c r="F20" s="224"/>
      <c r="G20" s="220"/>
    </row>
    <row r="21" spans="1:8" s="205" customFormat="1" ht="9.75" customHeight="1">
      <c r="D21" s="226"/>
      <c r="E21" s="227"/>
      <c r="G21" s="220"/>
    </row>
    <row r="22" spans="1:8" s="205" customFormat="1" ht="15" customHeight="1">
      <c r="A22" s="206" t="s">
        <v>76</v>
      </c>
      <c r="B22" s="206"/>
      <c r="C22" s="228"/>
      <c r="D22" s="228"/>
      <c r="E22" s="228"/>
      <c r="F22" s="228"/>
      <c r="G22" s="220"/>
    </row>
    <row r="23" spans="1:8" s="205" customFormat="1" ht="6.9" customHeight="1" thickBot="1">
      <c r="G23" s="220"/>
    </row>
    <row r="24" spans="1:8" s="205" customFormat="1" ht="12.15" customHeight="1">
      <c r="A24" s="229" t="s">
        <v>64</v>
      </c>
      <c r="B24" s="229"/>
      <c r="C24" s="229"/>
      <c r="D24" s="209" t="s">
        <v>367</v>
      </c>
      <c r="E24" s="210" t="s">
        <v>368</v>
      </c>
      <c r="F24" s="210" t="s">
        <v>369</v>
      </c>
      <c r="G24" s="220"/>
    </row>
    <row r="25" spans="1:8" s="205" customFormat="1" ht="12.15" customHeight="1">
      <c r="A25" s="230"/>
      <c r="B25" s="230"/>
      <c r="C25" s="230"/>
      <c r="D25" s="212"/>
      <c r="E25" s="213" t="s">
        <v>370</v>
      </c>
      <c r="F25" s="213" t="s">
        <v>371</v>
      </c>
      <c r="G25" s="220"/>
    </row>
    <row r="26" spans="1:8" s="205" customFormat="1" ht="8.25" customHeight="1">
      <c r="A26" s="214"/>
      <c r="B26" s="214"/>
      <c r="C26" s="214"/>
      <c r="D26" s="215"/>
      <c r="E26" s="216"/>
      <c r="F26" s="216"/>
      <c r="G26" s="220"/>
    </row>
    <row r="27" spans="1:8" s="214" customFormat="1" ht="14.1" customHeight="1">
      <c r="A27" s="216">
        <v>1</v>
      </c>
      <c r="B27" s="216"/>
      <c r="C27" s="89" t="s">
        <v>29</v>
      </c>
      <c r="D27" s="217">
        <v>2548549.693</v>
      </c>
      <c r="E27" s="218">
        <v>30.514556123191966</v>
      </c>
      <c r="F27" s="219">
        <v>30.514556123191966</v>
      </c>
      <c r="G27" s="220"/>
    </row>
    <row r="28" spans="1:8" s="214" customFormat="1" ht="14.1" customHeight="1">
      <c r="A28" s="216">
        <v>2</v>
      </c>
      <c r="B28" s="216"/>
      <c r="C28" s="89" t="s">
        <v>30</v>
      </c>
      <c r="D28" s="217">
        <v>1517353.8370000001</v>
      </c>
      <c r="E28" s="218">
        <v>18.167736318837076</v>
      </c>
      <c r="F28" s="219">
        <v>48.682292442029038</v>
      </c>
      <c r="G28" s="220"/>
    </row>
    <row r="29" spans="1:8" s="214" customFormat="1" ht="14.1" customHeight="1">
      <c r="A29" s="216">
        <v>3</v>
      </c>
      <c r="B29" s="216"/>
      <c r="C29" s="89" t="s">
        <v>28</v>
      </c>
      <c r="D29" s="217">
        <v>1445210.0249999999</v>
      </c>
      <c r="E29" s="218">
        <v>17.303936642393015</v>
      </c>
      <c r="F29" s="219">
        <v>65.98622908442205</v>
      </c>
      <c r="G29" s="220"/>
    </row>
    <row r="30" spans="1:8" s="214" customFormat="1" ht="14.1" customHeight="1">
      <c r="A30" s="216">
        <v>4</v>
      </c>
      <c r="B30" s="216"/>
      <c r="C30" s="89" t="s">
        <v>33</v>
      </c>
      <c r="D30" s="217">
        <v>879213.76199999999</v>
      </c>
      <c r="E30" s="218">
        <v>10.52709223544724</v>
      </c>
      <c r="F30" s="219">
        <v>76.513321319869291</v>
      </c>
      <c r="G30" s="220"/>
    </row>
    <row r="31" spans="1:8" s="214" customFormat="1" ht="14.1" customHeight="1">
      <c r="A31" s="216">
        <v>5</v>
      </c>
      <c r="B31" s="216"/>
      <c r="C31" s="89" t="s">
        <v>36</v>
      </c>
      <c r="D31" s="217">
        <v>548726.25</v>
      </c>
      <c r="E31" s="218">
        <v>6.5700653190652405</v>
      </c>
      <c r="F31" s="219">
        <v>83.083386638934527</v>
      </c>
      <c r="G31" s="220"/>
    </row>
    <row r="32" spans="1:8" s="214" customFormat="1" ht="14.1" customHeight="1">
      <c r="A32" s="216">
        <v>6</v>
      </c>
      <c r="B32" s="216"/>
      <c r="C32" s="89" t="s">
        <v>35</v>
      </c>
      <c r="D32" s="217">
        <v>547877.29799999995</v>
      </c>
      <c r="E32" s="218">
        <v>6.55990056005699</v>
      </c>
      <c r="F32" s="219">
        <v>89.643287198991516</v>
      </c>
      <c r="G32" s="220"/>
    </row>
    <row r="33" spans="1:7" s="214" customFormat="1" ht="14.1" customHeight="1">
      <c r="A33" s="216">
        <v>7</v>
      </c>
      <c r="B33" s="216"/>
      <c r="C33" s="89" t="s">
        <v>31</v>
      </c>
      <c r="D33" s="217">
        <v>515016.78</v>
      </c>
      <c r="E33" s="218">
        <v>6.1664516414417081</v>
      </c>
      <c r="F33" s="219">
        <v>95.809738840433226</v>
      </c>
      <c r="G33" s="220"/>
    </row>
    <row r="34" spans="1:7" s="214" customFormat="1" ht="14.1" customHeight="1">
      <c r="A34" s="216">
        <v>8</v>
      </c>
      <c r="B34" s="216"/>
      <c r="C34" s="89" t="s">
        <v>32</v>
      </c>
      <c r="D34" s="217">
        <v>349967.03700000001</v>
      </c>
      <c r="E34" s="218">
        <v>4.1902611595667638</v>
      </c>
      <c r="F34" s="219">
        <v>99.999999999999986</v>
      </c>
      <c r="G34" s="220"/>
    </row>
    <row r="35" spans="1:7" s="214" customFormat="1" ht="14.1" customHeight="1">
      <c r="A35" s="216">
        <v>9</v>
      </c>
      <c r="B35" s="216"/>
      <c r="C35" s="89" t="s">
        <v>34</v>
      </c>
      <c r="D35" s="217">
        <v>0</v>
      </c>
      <c r="E35" s="218" t="s">
        <v>67</v>
      </c>
      <c r="F35" s="219" t="s">
        <v>67</v>
      </c>
      <c r="G35" s="220"/>
    </row>
    <row r="36" spans="1:7" s="225" customFormat="1" ht="6.75" customHeight="1">
      <c r="A36" s="221"/>
      <c r="B36" s="221"/>
      <c r="C36" s="221"/>
      <c r="D36" s="222"/>
      <c r="E36" s="223"/>
      <c r="F36" s="223"/>
      <c r="G36" s="220"/>
    </row>
    <row r="37" spans="1:7" s="205" customFormat="1" ht="9.75" customHeight="1">
      <c r="D37" s="227"/>
      <c r="E37" s="227"/>
      <c r="F37" s="220"/>
    </row>
    <row r="38" spans="1:7" s="205" customFormat="1" ht="12.75" customHeight="1">
      <c r="A38" s="206" t="s">
        <v>372</v>
      </c>
      <c r="B38" s="206"/>
      <c r="C38" s="228"/>
      <c r="D38" s="228"/>
      <c r="E38" s="228"/>
      <c r="F38" s="228"/>
    </row>
    <row r="39" spans="1:7" s="205" customFormat="1" ht="6.9" customHeight="1" thickBot="1"/>
    <row r="40" spans="1:7" s="205" customFormat="1" ht="12.15" customHeight="1">
      <c r="A40" s="208" t="s">
        <v>64</v>
      </c>
      <c r="B40" s="208"/>
      <c r="C40" s="208"/>
      <c r="D40" s="209" t="s">
        <v>367</v>
      </c>
      <c r="E40" s="210" t="s">
        <v>368</v>
      </c>
      <c r="F40" s="210" t="s">
        <v>369</v>
      </c>
    </row>
    <row r="41" spans="1:7" s="205" customFormat="1" ht="12.15" customHeight="1">
      <c r="A41" s="211"/>
      <c r="B41" s="211"/>
      <c r="C41" s="211"/>
      <c r="D41" s="212"/>
      <c r="E41" s="213" t="s">
        <v>370</v>
      </c>
      <c r="F41" s="213" t="s">
        <v>371</v>
      </c>
    </row>
    <row r="42" spans="1:7" s="205" customFormat="1" ht="6" customHeight="1">
      <c r="A42" s="214"/>
      <c r="B42" s="214"/>
      <c r="C42" s="214"/>
      <c r="D42" s="215"/>
      <c r="E42" s="216"/>
      <c r="F42" s="216"/>
    </row>
    <row r="43" spans="1:7" s="214" customFormat="1" ht="14.1" customHeight="1">
      <c r="A43" s="216">
        <v>1</v>
      </c>
      <c r="B43" s="216"/>
      <c r="C43" s="89" t="s">
        <v>29</v>
      </c>
      <c r="D43" s="217">
        <v>797515.55099999998</v>
      </c>
      <c r="E43" s="231">
        <v>25.766979078901052</v>
      </c>
      <c r="F43" s="219">
        <v>25.766979078901052</v>
      </c>
      <c r="G43" s="220"/>
    </row>
    <row r="44" spans="1:7" s="214" customFormat="1" ht="14.1" customHeight="1">
      <c r="A44" s="216">
        <v>2</v>
      </c>
      <c r="B44" s="216"/>
      <c r="C44" s="89" t="s">
        <v>28</v>
      </c>
      <c r="D44" s="217">
        <v>779253.76699999999</v>
      </c>
      <c r="E44" s="231">
        <v>25.176957974382919</v>
      </c>
      <c r="F44" s="219">
        <v>50.943937053283975</v>
      </c>
      <c r="G44" s="220"/>
    </row>
    <row r="45" spans="1:7" s="214" customFormat="1" ht="14.1" customHeight="1">
      <c r="A45" s="216">
        <v>3</v>
      </c>
      <c r="B45" s="216"/>
      <c r="C45" s="89" t="s">
        <v>30</v>
      </c>
      <c r="D45" s="217">
        <v>411799.12599999999</v>
      </c>
      <c r="E45" s="231">
        <v>13.304843336342339</v>
      </c>
      <c r="F45" s="219">
        <v>64.248780389626319</v>
      </c>
      <c r="G45" s="220"/>
    </row>
    <row r="46" spans="1:7" s="214" customFormat="1" ht="14.1" customHeight="1">
      <c r="A46" s="216">
        <v>4</v>
      </c>
      <c r="B46" s="216"/>
      <c r="C46" s="89" t="s">
        <v>31</v>
      </c>
      <c r="D46" s="217">
        <v>345880.00900000002</v>
      </c>
      <c r="E46" s="231">
        <v>11.175058523358009</v>
      </c>
      <c r="F46" s="219">
        <v>75.423838912984323</v>
      </c>
      <c r="G46" s="220"/>
    </row>
    <row r="47" spans="1:7" s="214" customFormat="1" ht="14.1" customHeight="1">
      <c r="A47" s="216">
        <v>5</v>
      </c>
      <c r="B47" s="216"/>
      <c r="C47" s="89" t="s">
        <v>33</v>
      </c>
      <c r="D47" s="217">
        <v>304440.92800000001</v>
      </c>
      <c r="E47" s="231">
        <v>9.8362007019186297</v>
      </c>
      <c r="F47" s="219">
        <v>85.260039614902951</v>
      </c>
      <c r="G47" s="220"/>
    </row>
    <row r="48" spans="1:7" s="214" customFormat="1" ht="14.1" customHeight="1">
      <c r="A48" s="216">
        <v>6</v>
      </c>
      <c r="B48" s="216"/>
      <c r="C48" s="89" t="s">
        <v>34</v>
      </c>
      <c r="D48" s="217">
        <v>291745.75300000003</v>
      </c>
      <c r="E48" s="231">
        <v>9.4260315105871015</v>
      </c>
      <c r="F48" s="219">
        <v>94.686071125490059</v>
      </c>
      <c r="G48" s="220"/>
    </row>
    <row r="49" spans="1:7" s="214" customFormat="1" ht="14.1" customHeight="1">
      <c r="A49" s="216">
        <v>7</v>
      </c>
      <c r="B49" s="216"/>
      <c r="C49" s="89" t="s">
        <v>35</v>
      </c>
      <c r="D49" s="217">
        <v>71083.183000000005</v>
      </c>
      <c r="E49" s="231">
        <v>2.2966309395798792</v>
      </c>
      <c r="F49" s="219">
        <v>96.982702065069944</v>
      </c>
      <c r="G49" s="220"/>
    </row>
    <row r="50" spans="1:7" s="214" customFormat="1" ht="14.1" customHeight="1">
      <c r="A50" s="216">
        <v>8</v>
      </c>
      <c r="B50" s="216"/>
      <c r="C50" s="89" t="s">
        <v>36</v>
      </c>
      <c r="D50" s="217">
        <v>47103.976999999999</v>
      </c>
      <c r="E50" s="231">
        <v>1.5218852953652768</v>
      </c>
      <c r="F50" s="219">
        <v>98.504587360435224</v>
      </c>
      <c r="G50" s="220"/>
    </row>
    <row r="51" spans="1:7" s="214" customFormat="1" ht="14.1" customHeight="1">
      <c r="A51" s="216">
        <v>9</v>
      </c>
      <c r="B51" s="216"/>
      <c r="C51" s="89" t="s">
        <v>32</v>
      </c>
      <c r="D51" s="217">
        <v>46284.62</v>
      </c>
      <c r="E51" s="231">
        <v>1.4954126395647993</v>
      </c>
      <c r="F51" s="219">
        <v>100.00000000000003</v>
      </c>
      <c r="G51" s="220"/>
    </row>
    <row r="52" spans="1:7" ht="4.5" customHeight="1">
      <c r="A52" s="232"/>
      <c r="B52" s="232"/>
      <c r="C52" s="232"/>
      <c r="D52" s="222"/>
      <c r="E52" s="232"/>
      <c r="F52" s="232"/>
    </row>
    <row r="53" spans="1:7">
      <c r="A53" s="234" t="s">
        <v>373</v>
      </c>
      <c r="B53" s="235"/>
      <c r="C53" s="236"/>
      <c r="D53" s="237"/>
      <c r="E53" s="236"/>
      <c r="F53" s="236"/>
    </row>
    <row r="54" spans="1:7">
      <c r="A54" s="238" t="s">
        <v>69</v>
      </c>
      <c r="B54" s="236"/>
      <c r="C54" s="236"/>
      <c r="D54" s="239"/>
      <c r="E54" s="236"/>
      <c r="F54" s="236"/>
    </row>
  </sheetData>
  <mergeCells count="6">
    <mergeCell ref="A8:C9"/>
    <mergeCell ref="D8:D9"/>
    <mergeCell ref="A24:C25"/>
    <mergeCell ref="D24:D25"/>
    <mergeCell ref="A40:C41"/>
    <mergeCell ref="D40:D41"/>
  </mergeCells>
  <hyperlinks>
    <hyperlink ref="A1" location="Índice!A1" display="Volver al Índice" xr:uid="{BEAAE05B-9DAF-4E4C-8C42-85212B58D357}"/>
  </hyperlinks>
  <printOptions horizontalCentered="1" verticalCentered="1"/>
  <pageMargins left="0.98425196850393704" right="0.98425196850393704" top="1.1417322834645669" bottom="1.1417322834645669" header="0.59055118110236227" footer="0.59055118110236227"/>
  <pageSetup paperSize="9" scale="78" fitToWidth="0" fitToHeight="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F5898-B76D-4C9B-A709-CAF4EB910451}">
  <dimension ref="A1:T57"/>
  <sheetViews>
    <sheetView showGridLines="0" zoomScaleNormal="100" workbookViewId="0"/>
  </sheetViews>
  <sheetFormatPr baseColWidth="10" defaultColWidth="11.44140625" defaultRowHeight="13.2"/>
  <cols>
    <col min="1" max="1" width="3.5546875" style="7" customWidth="1"/>
    <col min="2" max="2" width="1.44140625" style="7" customWidth="1"/>
    <col min="3" max="3" width="19.109375" style="7" customWidth="1"/>
    <col min="4" max="4" width="12" style="7" bestFit="1" customWidth="1"/>
    <col min="5" max="6" width="9.5546875" style="7" customWidth="1"/>
    <col min="7" max="7" width="1.88671875" style="7" customWidth="1"/>
    <col min="8" max="8" width="3.44140625" style="7" customWidth="1"/>
    <col min="9" max="9" width="1" style="7" customWidth="1"/>
    <col min="10" max="10" width="19" style="7" customWidth="1"/>
    <col min="11" max="11" width="12" style="7" bestFit="1" customWidth="1"/>
    <col min="12" max="12" width="9.5546875" style="7" customWidth="1"/>
    <col min="13" max="13" width="10.5546875" style="7" customWidth="1"/>
    <col min="14" max="14" width="1.44140625" style="7" customWidth="1"/>
    <col min="15" max="15" width="2.5546875" style="7" customWidth="1"/>
    <col min="16" max="16" width="1.109375" style="7" customWidth="1"/>
    <col min="17" max="17" width="17.5546875" style="7" customWidth="1"/>
    <col min="18" max="20" width="9.5546875" style="7" customWidth="1"/>
    <col min="21" max="16384" width="11.44140625" style="7"/>
  </cols>
  <sheetData>
    <row r="1" spans="1:20" ht="13.8">
      <c r="A1" s="1203" t="s">
        <v>1065</v>
      </c>
    </row>
    <row r="2" spans="1:20" s="240" customFormat="1" ht="24.9" customHeight="1">
      <c r="A2" s="70" t="s">
        <v>374</v>
      </c>
      <c r="B2" s="70"/>
      <c r="C2" s="70"/>
      <c r="D2" s="70"/>
      <c r="E2" s="70"/>
      <c r="F2" s="70"/>
      <c r="G2" s="70"/>
      <c r="H2" s="70"/>
      <c r="I2" s="70"/>
      <c r="J2" s="70"/>
      <c r="K2" s="70"/>
      <c r="L2" s="70"/>
      <c r="M2" s="70"/>
      <c r="N2" s="70"/>
      <c r="O2" s="70"/>
      <c r="P2" s="70"/>
      <c r="Q2" s="70"/>
      <c r="R2" s="70"/>
      <c r="S2" s="70"/>
      <c r="T2" s="70"/>
    </row>
    <row r="3" spans="1:20" s="241" customFormat="1" ht="18" customHeight="1">
      <c r="A3" s="72">
        <v>45169</v>
      </c>
      <c r="B3" s="72"/>
      <c r="C3" s="72"/>
      <c r="D3" s="72"/>
      <c r="E3" s="72"/>
      <c r="F3" s="72"/>
      <c r="G3" s="72"/>
      <c r="H3" s="72"/>
      <c r="I3" s="72"/>
      <c r="J3" s="72"/>
      <c r="K3" s="72"/>
      <c r="L3" s="72"/>
      <c r="M3" s="72"/>
      <c r="N3" s="72"/>
      <c r="O3" s="72"/>
      <c r="P3" s="72"/>
      <c r="Q3" s="72"/>
      <c r="R3" s="72"/>
      <c r="S3" s="72"/>
      <c r="T3" s="72"/>
    </row>
    <row r="4" spans="1:20" s="242" customFormat="1" ht="18" customHeight="1">
      <c r="A4" s="74" t="s">
        <v>71</v>
      </c>
      <c r="B4" s="74"/>
      <c r="C4" s="74"/>
      <c r="D4" s="74"/>
      <c r="E4" s="74"/>
      <c r="F4" s="74"/>
      <c r="G4" s="74"/>
      <c r="H4" s="74"/>
      <c r="I4" s="74"/>
      <c r="J4" s="74"/>
      <c r="K4" s="74"/>
      <c r="L4" s="74"/>
      <c r="M4" s="74"/>
      <c r="N4" s="74"/>
      <c r="O4" s="74"/>
      <c r="P4" s="74"/>
      <c r="Q4" s="74"/>
      <c r="R4" s="74"/>
      <c r="S4" s="74"/>
      <c r="T4" s="74"/>
    </row>
    <row r="5" spans="1:20" s="243" customFormat="1" ht="9.75" customHeight="1"/>
    <row r="6" spans="1:20" s="245" customFormat="1" ht="12" customHeight="1">
      <c r="A6" s="244" t="s">
        <v>375</v>
      </c>
      <c r="B6" s="244"/>
      <c r="C6" s="244"/>
      <c r="D6" s="244"/>
      <c r="E6" s="244"/>
      <c r="F6" s="244"/>
      <c r="H6" s="244" t="s">
        <v>358</v>
      </c>
      <c r="I6" s="244"/>
      <c r="J6" s="244"/>
      <c r="K6" s="244"/>
      <c r="L6" s="244"/>
      <c r="M6" s="244"/>
      <c r="Q6" s="246" t="s">
        <v>376</v>
      </c>
      <c r="R6" s="246"/>
      <c r="S6" s="246"/>
      <c r="T6" s="246"/>
    </row>
    <row r="7" spans="1:20" s="243" customFormat="1" ht="9" customHeight="1" thickBot="1"/>
    <row r="8" spans="1:20" s="249" customFormat="1" ht="12.9" customHeight="1">
      <c r="A8" s="106" t="s">
        <v>64</v>
      </c>
      <c r="B8" s="106"/>
      <c r="C8" s="247"/>
      <c r="D8" s="247" t="s">
        <v>367</v>
      </c>
      <c r="E8" s="248" t="s">
        <v>377</v>
      </c>
      <c r="F8" s="248" t="s">
        <v>378</v>
      </c>
      <c r="G8" s="78"/>
      <c r="H8" s="106" t="s">
        <v>64</v>
      </c>
      <c r="I8" s="106"/>
      <c r="J8" s="247"/>
      <c r="K8" s="247" t="s">
        <v>367</v>
      </c>
      <c r="L8" s="248" t="s">
        <v>377</v>
      </c>
      <c r="M8" s="248" t="s">
        <v>378</v>
      </c>
      <c r="N8" s="78"/>
      <c r="O8" s="106" t="s">
        <v>64</v>
      </c>
      <c r="P8" s="106"/>
      <c r="Q8" s="247"/>
      <c r="R8" s="247" t="s">
        <v>367</v>
      </c>
      <c r="S8" s="248" t="s">
        <v>377</v>
      </c>
      <c r="T8" s="248" t="s">
        <v>378</v>
      </c>
    </row>
    <row r="9" spans="1:20" s="249" customFormat="1" ht="12.9" customHeight="1">
      <c r="A9" s="250"/>
      <c r="B9" s="250"/>
      <c r="C9" s="250"/>
      <c r="D9" s="250"/>
      <c r="E9" s="251" t="s">
        <v>379</v>
      </c>
      <c r="F9" s="251" t="s">
        <v>380</v>
      </c>
      <c r="G9" s="78"/>
      <c r="H9" s="250"/>
      <c r="I9" s="250"/>
      <c r="J9" s="250"/>
      <c r="K9" s="250"/>
      <c r="L9" s="251" t="s">
        <v>379</v>
      </c>
      <c r="M9" s="251" t="s">
        <v>380</v>
      </c>
      <c r="N9" s="78"/>
      <c r="O9" s="250"/>
      <c r="P9" s="250"/>
      <c r="Q9" s="250"/>
      <c r="R9" s="250"/>
      <c r="S9" s="251" t="s">
        <v>379</v>
      </c>
      <c r="T9" s="251" t="s">
        <v>380</v>
      </c>
    </row>
    <row r="10" spans="1:20" s="243" customFormat="1" ht="4.5" customHeight="1">
      <c r="A10" s="21"/>
      <c r="B10" s="21"/>
      <c r="C10" s="29"/>
      <c r="D10" s="29"/>
      <c r="E10" s="110"/>
      <c r="F10" s="110"/>
      <c r="G10" s="21"/>
      <c r="H10" s="29"/>
      <c r="I10" s="29"/>
      <c r="J10" s="29"/>
      <c r="K10" s="29"/>
      <c r="L10" s="110"/>
      <c r="M10" s="110"/>
      <c r="N10" s="21"/>
      <c r="O10" s="21"/>
      <c r="P10" s="21"/>
      <c r="Q10" s="29"/>
      <c r="R10" s="29"/>
      <c r="S10" s="110"/>
      <c r="T10" s="110"/>
    </row>
    <row r="11" spans="1:20" s="21" customFormat="1" ht="9.9" customHeight="1">
      <c r="A11" s="252">
        <v>1</v>
      </c>
      <c r="B11" s="253"/>
      <c r="C11" s="95" t="s">
        <v>34</v>
      </c>
      <c r="D11" s="186">
        <v>1576.0219999999999</v>
      </c>
      <c r="E11" s="254">
        <v>70.361548843224952</v>
      </c>
      <c r="F11" s="255">
        <v>70.361548843224952</v>
      </c>
      <c r="H11" s="252">
        <v>1</v>
      </c>
      <c r="I11" s="253"/>
      <c r="J11" s="95" t="s">
        <v>34</v>
      </c>
      <c r="K11" s="186">
        <v>21466.361000000001</v>
      </c>
      <c r="L11" s="254">
        <v>91.366461496383479</v>
      </c>
      <c r="M11" s="255">
        <v>91.366461496383479</v>
      </c>
      <c r="O11" s="252">
        <v>1</v>
      </c>
      <c r="P11" s="253"/>
      <c r="Q11" s="95" t="s">
        <v>34</v>
      </c>
      <c r="R11" s="186">
        <v>131861.19375000001</v>
      </c>
      <c r="S11" s="254">
        <v>65.517920495567822</v>
      </c>
      <c r="T11" s="255">
        <v>65.517920495567822</v>
      </c>
    </row>
    <row r="12" spans="1:20" s="21" customFormat="1" ht="9.9" customHeight="1">
      <c r="A12" s="252">
        <v>2</v>
      </c>
      <c r="B12" s="253"/>
      <c r="C12" s="95" t="s">
        <v>35</v>
      </c>
      <c r="D12" s="186">
        <v>663.86900000000003</v>
      </c>
      <c r="E12" s="254">
        <v>29.638451156775041</v>
      </c>
      <c r="F12" s="255">
        <v>100</v>
      </c>
      <c r="H12" s="252">
        <v>2</v>
      </c>
      <c r="I12" s="253"/>
      <c r="J12" s="95" t="s">
        <v>35</v>
      </c>
      <c r="K12" s="186">
        <v>2028.432</v>
      </c>
      <c r="L12" s="254">
        <v>8.6335385036165242</v>
      </c>
      <c r="M12" s="255">
        <v>100</v>
      </c>
      <c r="O12" s="252">
        <v>2</v>
      </c>
      <c r="P12" s="253"/>
      <c r="Q12" s="95" t="s">
        <v>35</v>
      </c>
      <c r="R12" s="186">
        <v>37666.267959999997</v>
      </c>
      <c r="S12" s="254">
        <v>18.715252603027746</v>
      </c>
      <c r="T12" s="255">
        <v>84.233173098595572</v>
      </c>
    </row>
    <row r="13" spans="1:20" s="21" customFormat="1" ht="9.9" customHeight="1">
      <c r="A13" s="252">
        <v>3</v>
      </c>
      <c r="B13" s="253"/>
      <c r="C13" s="95" t="s">
        <v>36</v>
      </c>
      <c r="D13" s="186" t="s">
        <v>67</v>
      </c>
      <c r="E13" s="254" t="s">
        <v>67</v>
      </c>
      <c r="F13" s="255" t="s">
        <v>67</v>
      </c>
      <c r="H13" s="252">
        <v>3</v>
      </c>
      <c r="I13" s="253"/>
      <c r="J13" s="95" t="s">
        <v>36</v>
      </c>
      <c r="K13" s="186" t="s">
        <v>67</v>
      </c>
      <c r="L13" s="254" t="s">
        <v>67</v>
      </c>
      <c r="M13" s="255" t="s">
        <v>67</v>
      </c>
      <c r="O13" s="252">
        <v>3</v>
      </c>
      <c r="P13" s="253"/>
      <c r="Q13" s="95" t="s">
        <v>29</v>
      </c>
      <c r="R13" s="186">
        <v>8907.4673599999987</v>
      </c>
      <c r="S13" s="254">
        <v>4.4258566278097673</v>
      </c>
      <c r="T13" s="255">
        <v>88.659029726405336</v>
      </c>
    </row>
    <row r="14" spans="1:20" s="21" customFormat="1" ht="9.9" customHeight="1">
      <c r="A14" s="252">
        <v>4</v>
      </c>
      <c r="B14" s="253"/>
      <c r="C14" s="95" t="s">
        <v>32</v>
      </c>
      <c r="D14" s="186" t="s">
        <v>67</v>
      </c>
      <c r="E14" s="254" t="s">
        <v>67</v>
      </c>
      <c r="F14" s="255" t="s">
        <v>67</v>
      </c>
      <c r="H14" s="252">
        <v>4</v>
      </c>
      <c r="I14" s="253"/>
      <c r="J14" s="95" t="s">
        <v>31</v>
      </c>
      <c r="K14" s="186" t="s">
        <v>67</v>
      </c>
      <c r="L14" s="254" t="s">
        <v>67</v>
      </c>
      <c r="M14" s="255" t="s">
        <v>67</v>
      </c>
      <c r="O14" s="252">
        <v>4</v>
      </c>
      <c r="P14" s="253"/>
      <c r="Q14" s="95" t="s">
        <v>381</v>
      </c>
      <c r="R14" s="186">
        <v>8792.1870699999999</v>
      </c>
      <c r="S14" s="254">
        <v>4.368577267141716</v>
      </c>
      <c r="T14" s="255">
        <v>93.027606993547053</v>
      </c>
    </row>
    <row r="15" spans="1:20" s="21" customFormat="1" ht="9.9" customHeight="1">
      <c r="A15" s="252">
        <v>5</v>
      </c>
      <c r="B15" s="253"/>
      <c r="C15" s="95" t="s">
        <v>30</v>
      </c>
      <c r="D15" s="186" t="s">
        <v>67</v>
      </c>
      <c r="E15" s="254" t="s">
        <v>67</v>
      </c>
      <c r="F15" s="255" t="s">
        <v>67</v>
      </c>
      <c r="H15" s="252">
        <v>5</v>
      </c>
      <c r="I15" s="253"/>
      <c r="J15" s="95" t="s">
        <v>32</v>
      </c>
      <c r="K15" s="186" t="s">
        <v>67</v>
      </c>
      <c r="L15" s="254" t="s">
        <v>67</v>
      </c>
      <c r="M15" s="255" t="s">
        <v>67</v>
      </c>
      <c r="O15" s="252">
        <v>5</v>
      </c>
      <c r="P15" s="253"/>
      <c r="Q15" s="95" t="s">
        <v>33</v>
      </c>
      <c r="R15" s="186">
        <v>5450.4361100000006</v>
      </c>
      <c r="S15" s="254">
        <v>2.7081602218632423</v>
      </c>
      <c r="T15" s="255">
        <v>95.735767215410291</v>
      </c>
    </row>
    <row r="16" spans="1:20" s="21" customFormat="1" ht="9.9" customHeight="1">
      <c r="A16" s="252">
        <v>6</v>
      </c>
      <c r="B16" s="253"/>
      <c r="C16" s="95" t="s">
        <v>29</v>
      </c>
      <c r="D16" s="186" t="s">
        <v>67</v>
      </c>
      <c r="E16" s="254" t="s">
        <v>67</v>
      </c>
      <c r="F16" s="255" t="s">
        <v>67</v>
      </c>
      <c r="H16" s="252">
        <v>6</v>
      </c>
      <c r="I16" s="253"/>
      <c r="J16" s="95" t="s">
        <v>33</v>
      </c>
      <c r="K16" s="186" t="s">
        <v>67</v>
      </c>
      <c r="L16" s="254" t="s">
        <v>67</v>
      </c>
      <c r="M16" s="255" t="s">
        <v>67</v>
      </c>
      <c r="O16" s="252">
        <v>6</v>
      </c>
      <c r="P16" s="253"/>
      <c r="Q16" s="95" t="s">
        <v>30</v>
      </c>
      <c r="R16" s="186">
        <v>5195.7115999999996</v>
      </c>
      <c r="S16" s="254">
        <v>2.5815951596198818</v>
      </c>
      <c r="T16" s="255">
        <v>98.317362375030172</v>
      </c>
    </row>
    <row r="17" spans="1:20" s="21" customFormat="1" ht="9.9" customHeight="1">
      <c r="A17" s="252">
        <v>7</v>
      </c>
      <c r="B17" s="253"/>
      <c r="C17" s="95" t="s">
        <v>28</v>
      </c>
      <c r="D17" s="186" t="s">
        <v>67</v>
      </c>
      <c r="E17" s="254" t="s">
        <v>67</v>
      </c>
      <c r="F17" s="255" t="s">
        <v>67</v>
      </c>
      <c r="H17" s="252">
        <v>7</v>
      </c>
      <c r="I17" s="253"/>
      <c r="J17" s="95" t="s">
        <v>30</v>
      </c>
      <c r="K17" s="186" t="s">
        <v>67</v>
      </c>
      <c r="L17" s="254" t="s">
        <v>67</v>
      </c>
      <c r="M17" s="255" t="s">
        <v>67</v>
      </c>
      <c r="O17" s="252">
        <v>7</v>
      </c>
      <c r="P17" s="253"/>
      <c r="Q17" s="95" t="s">
        <v>28</v>
      </c>
      <c r="R17" s="186">
        <v>2398.1365699999997</v>
      </c>
      <c r="S17" s="254">
        <v>1.1915630115457958</v>
      </c>
      <c r="T17" s="255">
        <v>99.508925386575967</v>
      </c>
    </row>
    <row r="18" spans="1:20" s="21" customFormat="1" ht="9.9" customHeight="1">
      <c r="A18" s="252">
        <v>8</v>
      </c>
      <c r="B18" s="253"/>
      <c r="C18" s="95" t="s">
        <v>31</v>
      </c>
      <c r="D18" s="186" t="s">
        <v>67</v>
      </c>
      <c r="E18" s="254" t="s">
        <v>67</v>
      </c>
      <c r="F18" s="255" t="s">
        <v>67</v>
      </c>
      <c r="H18" s="252">
        <v>8</v>
      </c>
      <c r="I18" s="253"/>
      <c r="J18" s="95" t="s">
        <v>29</v>
      </c>
      <c r="K18" s="186" t="s">
        <v>67</v>
      </c>
      <c r="L18" s="254" t="s">
        <v>67</v>
      </c>
      <c r="M18" s="255" t="s">
        <v>67</v>
      </c>
      <c r="O18" s="252">
        <v>8</v>
      </c>
      <c r="P18" s="253"/>
      <c r="Q18" s="95" t="s">
        <v>31</v>
      </c>
      <c r="R18" s="186">
        <v>747.75161000000003</v>
      </c>
      <c r="S18" s="254">
        <v>0.37153562121769307</v>
      </c>
      <c r="T18" s="255">
        <v>99.880461007793656</v>
      </c>
    </row>
    <row r="19" spans="1:20" s="21" customFormat="1" ht="9.9" customHeight="1">
      <c r="A19" s="252">
        <v>9</v>
      </c>
      <c r="B19" s="253"/>
      <c r="C19" s="95" t="s">
        <v>33</v>
      </c>
      <c r="D19" s="186" t="s">
        <v>67</v>
      </c>
      <c r="E19" s="254" t="s">
        <v>67</v>
      </c>
      <c r="F19" s="255" t="s">
        <v>67</v>
      </c>
      <c r="H19" s="252">
        <v>9</v>
      </c>
      <c r="I19" s="253"/>
      <c r="J19" s="95" t="s">
        <v>28</v>
      </c>
      <c r="K19" s="186" t="s">
        <v>67</v>
      </c>
      <c r="L19" s="254" t="s">
        <v>67</v>
      </c>
      <c r="M19" s="255" t="s">
        <v>67</v>
      </c>
      <c r="O19" s="252">
        <v>9</v>
      </c>
      <c r="P19" s="253"/>
      <c r="Q19" s="95" t="s">
        <v>32</v>
      </c>
      <c r="R19" s="186">
        <v>240.58386000000002</v>
      </c>
      <c r="S19" s="254">
        <v>0.11953899220631635</v>
      </c>
      <c r="T19" s="255">
        <v>99.999999999999972</v>
      </c>
    </row>
    <row r="20" spans="1:20" s="260" customFormat="1" ht="6.75" customHeight="1">
      <c r="A20" s="256"/>
      <c r="B20" s="256"/>
      <c r="C20" s="257"/>
      <c r="D20" s="258"/>
      <c r="E20" s="259"/>
      <c r="F20" s="259"/>
      <c r="G20" s="243"/>
      <c r="H20" s="256"/>
      <c r="I20" s="256"/>
      <c r="J20" s="257"/>
      <c r="K20" s="258"/>
      <c r="L20" s="256"/>
      <c r="M20" s="259"/>
      <c r="O20" s="261"/>
      <c r="P20" s="261"/>
      <c r="Q20" s="257"/>
      <c r="R20" s="258"/>
      <c r="S20" s="262"/>
      <c r="T20" s="262"/>
    </row>
    <row r="21" spans="1:20" s="243" customFormat="1" ht="13.5" customHeight="1">
      <c r="D21" s="263"/>
    </row>
    <row r="22" spans="1:20" s="245" customFormat="1" ht="12" customHeight="1">
      <c r="A22" s="244" t="s">
        <v>360</v>
      </c>
      <c r="B22" s="244"/>
      <c r="C22" s="244"/>
      <c r="D22" s="244"/>
      <c r="E22" s="244"/>
      <c r="F22" s="244"/>
      <c r="H22" s="244" t="s">
        <v>382</v>
      </c>
      <c r="I22" s="244"/>
      <c r="J22" s="244"/>
      <c r="K22" s="244"/>
      <c r="L22" s="244"/>
      <c r="M22" s="244"/>
      <c r="O22" s="244" t="s">
        <v>383</v>
      </c>
      <c r="P22" s="244"/>
      <c r="Q22" s="244"/>
      <c r="R22" s="244"/>
      <c r="S22" s="244"/>
      <c r="T22" s="244"/>
    </row>
    <row r="23" spans="1:20" s="243" customFormat="1" ht="9" customHeight="1" thickBot="1"/>
    <row r="24" spans="1:20" s="249" customFormat="1" ht="12.9" customHeight="1">
      <c r="A24" s="106" t="s">
        <v>64</v>
      </c>
      <c r="B24" s="106"/>
      <c r="C24" s="247"/>
      <c r="D24" s="247" t="s">
        <v>367</v>
      </c>
      <c r="E24" s="248" t="s">
        <v>377</v>
      </c>
      <c r="F24" s="248" t="s">
        <v>378</v>
      </c>
      <c r="G24" s="78"/>
      <c r="H24" s="106" t="s">
        <v>64</v>
      </c>
      <c r="I24" s="106"/>
      <c r="J24" s="247"/>
      <c r="K24" s="247" t="s">
        <v>367</v>
      </c>
      <c r="L24" s="248" t="s">
        <v>377</v>
      </c>
      <c r="M24" s="248" t="s">
        <v>378</v>
      </c>
      <c r="N24" s="78"/>
      <c r="O24" s="106" t="s">
        <v>64</v>
      </c>
      <c r="P24" s="106"/>
      <c r="Q24" s="247"/>
      <c r="R24" s="247" t="s">
        <v>367</v>
      </c>
      <c r="S24" s="248" t="s">
        <v>377</v>
      </c>
      <c r="T24" s="248" t="s">
        <v>378</v>
      </c>
    </row>
    <row r="25" spans="1:20" s="243" customFormat="1" ht="12.9" customHeight="1">
      <c r="A25" s="250"/>
      <c r="B25" s="250"/>
      <c r="C25" s="250"/>
      <c r="D25" s="250"/>
      <c r="E25" s="251" t="s">
        <v>379</v>
      </c>
      <c r="F25" s="251" t="s">
        <v>380</v>
      </c>
      <c r="G25" s="78"/>
      <c r="H25" s="250"/>
      <c r="I25" s="250"/>
      <c r="J25" s="250"/>
      <c r="K25" s="250"/>
      <c r="L25" s="251" t="s">
        <v>379</v>
      </c>
      <c r="M25" s="251" t="s">
        <v>380</v>
      </c>
      <c r="N25" s="78"/>
      <c r="O25" s="250"/>
      <c r="P25" s="250"/>
      <c r="Q25" s="250"/>
      <c r="R25" s="250"/>
      <c r="S25" s="251" t="s">
        <v>379</v>
      </c>
      <c r="T25" s="251" t="s">
        <v>380</v>
      </c>
    </row>
    <row r="26" spans="1:20" s="243" customFormat="1" ht="5.25" customHeight="1">
      <c r="A26" s="21"/>
      <c r="B26" s="21"/>
      <c r="C26" s="29"/>
      <c r="D26" s="29"/>
      <c r="E26" s="110"/>
      <c r="F26" s="110"/>
      <c r="G26" s="21"/>
      <c r="H26" s="29"/>
      <c r="I26" s="29"/>
      <c r="J26" s="29"/>
      <c r="K26" s="29"/>
      <c r="L26" s="110"/>
      <c r="M26" s="110"/>
      <c r="N26" s="21"/>
      <c r="O26" s="29"/>
      <c r="P26" s="29"/>
      <c r="Q26" s="29"/>
      <c r="R26" s="29"/>
      <c r="S26" s="110"/>
      <c r="T26" s="110"/>
    </row>
    <row r="27" spans="1:20" s="21" customFormat="1" ht="9.9" customHeight="1">
      <c r="A27" s="252">
        <v>1</v>
      </c>
      <c r="B27" s="253"/>
      <c r="C27" s="95" t="s">
        <v>384</v>
      </c>
      <c r="D27" s="186">
        <v>1729973.3740000001</v>
      </c>
      <c r="E27" s="254">
        <v>44.051855357428153</v>
      </c>
      <c r="F27" s="255">
        <v>44.051855357428153</v>
      </c>
      <c r="H27" s="252">
        <v>1</v>
      </c>
      <c r="I27" s="253"/>
      <c r="J27" s="95" t="s">
        <v>29</v>
      </c>
      <c r="K27" s="186">
        <v>1642442.81834</v>
      </c>
      <c r="L27" s="254">
        <v>56.014590829842604</v>
      </c>
      <c r="M27" s="255">
        <v>56.014590829842604</v>
      </c>
      <c r="O27" s="252">
        <v>1</v>
      </c>
      <c r="P27" s="253"/>
      <c r="Q27" s="95" t="s">
        <v>31</v>
      </c>
      <c r="R27" s="186">
        <v>258166.88339999999</v>
      </c>
      <c r="S27" s="254">
        <v>87.993158468936784</v>
      </c>
      <c r="T27" s="255">
        <v>87.993158468936784</v>
      </c>
    </row>
    <row r="28" spans="1:20" s="21" customFormat="1" ht="9.9" customHeight="1">
      <c r="A28" s="252">
        <v>2</v>
      </c>
      <c r="B28" s="253"/>
      <c r="C28" s="95" t="s">
        <v>30</v>
      </c>
      <c r="D28" s="186">
        <v>1136913.621</v>
      </c>
      <c r="E28" s="254">
        <v>28.950245789263739</v>
      </c>
      <c r="F28" s="255">
        <v>73.002101146691899</v>
      </c>
      <c r="H28" s="252">
        <v>2</v>
      </c>
      <c r="I28" s="253"/>
      <c r="J28" s="95" t="s">
        <v>30</v>
      </c>
      <c r="K28" s="186">
        <v>788284.22633000009</v>
      </c>
      <c r="L28" s="254">
        <v>26.883991273511377</v>
      </c>
      <c r="M28" s="255">
        <v>82.898582103353988</v>
      </c>
      <c r="O28" s="252">
        <v>2</v>
      </c>
      <c r="P28" s="253"/>
      <c r="Q28" s="95" t="s">
        <v>36</v>
      </c>
      <c r="R28" s="186">
        <v>19455.724140000002</v>
      </c>
      <c r="S28" s="254">
        <v>6.6312557010902013</v>
      </c>
      <c r="T28" s="255">
        <v>94.624414170026981</v>
      </c>
    </row>
    <row r="29" spans="1:20" s="21" customFormat="1" ht="9.9" customHeight="1">
      <c r="A29" s="252">
        <v>3</v>
      </c>
      <c r="B29" s="253"/>
      <c r="C29" s="95" t="s">
        <v>35</v>
      </c>
      <c r="D29" s="186">
        <v>353731.19</v>
      </c>
      <c r="E29" s="254">
        <v>9.0073728598847982</v>
      </c>
      <c r="F29" s="255">
        <v>82.009474006576696</v>
      </c>
      <c r="H29" s="252">
        <v>3</v>
      </c>
      <c r="I29" s="253"/>
      <c r="J29" s="95" t="s">
        <v>35</v>
      </c>
      <c r="K29" s="186">
        <v>189525.76693000001</v>
      </c>
      <c r="L29" s="254">
        <v>6.463669948050768</v>
      </c>
      <c r="M29" s="255">
        <v>89.362252051404752</v>
      </c>
      <c r="O29" s="252">
        <v>3</v>
      </c>
      <c r="P29" s="253"/>
      <c r="Q29" s="95" t="s">
        <v>28</v>
      </c>
      <c r="R29" s="186">
        <v>15514.635679999999</v>
      </c>
      <c r="S29" s="254">
        <v>5.2879818588616887</v>
      </c>
      <c r="T29" s="255">
        <v>99.912396028888665</v>
      </c>
    </row>
    <row r="30" spans="1:20" s="21" customFormat="1" ht="9.9" customHeight="1">
      <c r="A30" s="252">
        <v>4</v>
      </c>
      <c r="B30" s="253"/>
      <c r="C30" s="95" t="s">
        <v>36</v>
      </c>
      <c r="D30" s="186">
        <v>291704.39799999999</v>
      </c>
      <c r="E30" s="254">
        <v>7.4279293201547567</v>
      </c>
      <c r="F30" s="255">
        <v>89.437403326731456</v>
      </c>
      <c r="H30" s="252">
        <v>4</v>
      </c>
      <c r="I30" s="253"/>
      <c r="J30" s="95" t="s">
        <v>36</v>
      </c>
      <c r="K30" s="186">
        <v>152229.92018000002</v>
      </c>
      <c r="L30" s="254">
        <v>5.1917160194109826</v>
      </c>
      <c r="M30" s="255">
        <v>94.553968070815728</v>
      </c>
      <c r="O30" s="252">
        <v>4</v>
      </c>
      <c r="P30" s="253"/>
      <c r="Q30" s="95" t="s">
        <v>30</v>
      </c>
      <c r="R30" s="186">
        <v>257.02503000000002</v>
      </c>
      <c r="S30" s="254">
        <v>8.7603971111320442E-2</v>
      </c>
      <c r="T30" s="255">
        <v>99.999999999999986</v>
      </c>
    </row>
    <row r="31" spans="1:20" s="21" customFormat="1" ht="9.9" customHeight="1">
      <c r="A31" s="252">
        <v>5</v>
      </c>
      <c r="B31" s="253"/>
      <c r="C31" s="95" t="s">
        <v>34</v>
      </c>
      <c r="D31" s="186">
        <v>246271.73699999999</v>
      </c>
      <c r="E31" s="254">
        <v>6.2710369419515617</v>
      </c>
      <c r="F31" s="255">
        <v>95.70844026868302</v>
      </c>
      <c r="H31" s="252">
        <v>5</v>
      </c>
      <c r="I31" s="253"/>
      <c r="J31" s="95" t="s">
        <v>32</v>
      </c>
      <c r="K31" s="186">
        <v>80959.154750000002</v>
      </c>
      <c r="L31" s="254">
        <v>2.7610665507579308</v>
      </c>
      <c r="M31" s="255">
        <v>97.315034621573659</v>
      </c>
      <c r="O31" s="252">
        <v>5</v>
      </c>
      <c r="P31" s="253"/>
      <c r="Q31" s="95" t="s">
        <v>29</v>
      </c>
      <c r="R31" s="186" t="s">
        <v>67</v>
      </c>
      <c r="S31" s="254" t="s">
        <v>67</v>
      </c>
      <c r="T31" s="255" t="s">
        <v>67</v>
      </c>
    </row>
    <row r="32" spans="1:20" s="21" customFormat="1" ht="9.9" customHeight="1">
      <c r="A32" s="252">
        <v>6</v>
      </c>
      <c r="B32" s="253"/>
      <c r="C32" s="95" t="s">
        <v>32</v>
      </c>
      <c r="D32" s="186">
        <v>95393.634000000005</v>
      </c>
      <c r="E32" s="254">
        <v>2.4290932046376339</v>
      </c>
      <c r="F32" s="255">
        <v>98.137533473320659</v>
      </c>
      <c r="H32" s="252">
        <v>6</v>
      </c>
      <c r="I32" s="253"/>
      <c r="J32" s="95" t="s">
        <v>31</v>
      </c>
      <c r="K32" s="186">
        <v>45919.713259999997</v>
      </c>
      <c r="L32" s="254">
        <v>1.5660660575582579</v>
      </c>
      <c r="M32" s="255">
        <v>98.881100679131919</v>
      </c>
      <c r="O32" s="252">
        <v>6</v>
      </c>
      <c r="P32" s="253"/>
      <c r="Q32" s="95" t="s">
        <v>32</v>
      </c>
      <c r="R32" s="186" t="s">
        <v>67</v>
      </c>
      <c r="S32" s="254" t="s">
        <v>67</v>
      </c>
      <c r="T32" s="255" t="s">
        <v>67</v>
      </c>
    </row>
    <row r="33" spans="1:20" s="21" customFormat="1" ht="9.9" customHeight="1">
      <c r="A33" s="252">
        <v>7</v>
      </c>
      <c r="B33" s="253"/>
      <c r="C33" s="95" t="s">
        <v>31</v>
      </c>
      <c r="D33" s="186">
        <v>60497.302000000003</v>
      </c>
      <c r="E33" s="254">
        <v>1.5404967713790079</v>
      </c>
      <c r="F33" s="255">
        <v>99.67803024469967</v>
      </c>
      <c r="H33" s="252">
        <v>7</v>
      </c>
      <c r="I33" s="253"/>
      <c r="J33" s="95" t="s">
        <v>34</v>
      </c>
      <c r="K33" s="186">
        <v>24293.53887</v>
      </c>
      <c r="L33" s="254">
        <v>0.82851751331426315</v>
      </c>
      <c r="M33" s="255">
        <v>99.709618192446186</v>
      </c>
      <c r="O33" s="252">
        <v>7</v>
      </c>
      <c r="P33" s="253"/>
      <c r="Q33" s="95" t="s">
        <v>33</v>
      </c>
      <c r="R33" s="186" t="s">
        <v>67</v>
      </c>
      <c r="S33" s="254" t="s">
        <v>67</v>
      </c>
      <c r="T33" s="255" t="s">
        <v>67</v>
      </c>
    </row>
    <row r="34" spans="1:20" s="21" customFormat="1" ht="9.9" customHeight="1">
      <c r="A34" s="252">
        <v>8</v>
      </c>
      <c r="B34" s="253"/>
      <c r="C34" s="95" t="s">
        <v>28</v>
      </c>
      <c r="D34" s="186">
        <v>12644.169</v>
      </c>
      <c r="E34" s="254">
        <v>0.32196975530033617</v>
      </c>
      <c r="F34" s="255">
        <v>100</v>
      </c>
      <c r="H34" s="252">
        <v>8</v>
      </c>
      <c r="I34" s="253"/>
      <c r="J34" s="95" t="s">
        <v>28</v>
      </c>
      <c r="K34" s="186">
        <v>8514.4871600000006</v>
      </c>
      <c r="L34" s="254">
        <v>0.29038180755381326</v>
      </c>
      <c r="M34" s="255">
        <v>100</v>
      </c>
      <c r="O34" s="252">
        <v>8</v>
      </c>
      <c r="P34" s="253"/>
      <c r="Q34" s="95" t="s">
        <v>34</v>
      </c>
      <c r="R34" s="186" t="s">
        <v>67</v>
      </c>
      <c r="S34" s="254" t="s">
        <v>67</v>
      </c>
      <c r="T34" s="255" t="s">
        <v>67</v>
      </c>
    </row>
    <row r="35" spans="1:20" s="21" customFormat="1" ht="9.9" customHeight="1">
      <c r="A35" s="252">
        <v>9</v>
      </c>
      <c r="B35" s="253"/>
      <c r="C35" s="95" t="s">
        <v>33</v>
      </c>
      <c r="D35" s="186" t="s">
        <v>67</v>
      </c>
      <c r="E35" s="254" t="s">
        <v>67</v>
      </c>
      <c r="F35" s="255" t="s">
        <v>67</v>
      </c>
      <c r="H35" s="252">
        <v>9</v>
      </c>
      <c r="I35" s="253"/>
      <c r="J35" s="95" t="s">
        <v>33</v>
      </c>
      <c r="K35" s="186" t="s">
        <v>67</v>
      </c>
      <c r="L35" s="254" t="s">
        <v>67</v>
      </c>
      <c r="M35" s="255" t="s">
        <v>67</v>
      </c>
      <c r="O35" s="252">
        <v>9</v>
      </c>
      <c r="P35" s="253"/>
      <c r="Q35" s="95" t="s">
        <v>35</v>
      </c>
      <c r="R35" s="186" t="s">
        <v>67</v>
      </c>
      <c r="S35" s="254" t="s">
        <v>67</v>
      </c>
      <c r="T35" s="255" t="s">
        <v>67</v>
      </c>
    </row>
    <row r="36" spans="1:20" s="243" customFormat="1" ht="7.5" customHeight="1">
      <c r="A36" s="264"/>
      <c r="B36" s="264"/>
      <c r="C36" s="265"/>
      <c r="D36" s="266"/>
      <c r="E36" s="267"/>
      <c r="F36" s="267"/>
      <c r="G36" s="21"/>
      <c r="H36" s="264"/>
      <c r="I36" s="264"/>
      <c r="J36" s="265"/>
      <c r="K36" s="268"/>
      <c r="L36" s="267"/>
      <c r="M36" s="264"/>
      <c r="N36" s="21"/>
      <c r="O36" s="264"/>
      <c r="P36" s="264"/>
      <c r="Q36" s="265"/>
      <c r="R36" s="268"/>
      <c r="S36" s="267"/>
      <c r="T36" s="264"/>
    </row>
    <row r="37" spans="1:20" s="269" customFormat="1" ht="11.25" customHeight="1">
      <c r="A37" s="120"/>
      <c r="B37" s="120"/>
      <c r="D37" s="270"/>
      <c r="E37" s="271"/>
      <c r="F37" s="270"/>
      <c r="G37" s="25"/>
    </row>
    <row r="38" spans="1:20" ht="16.8">
      <c r="A38" s="244" t="s">
        <v>385</v>
      </c>
      <c r="B38" s="244"/>
      <c r="C38" s="244"/>
      <c r="D38" s="244"/>
      <c r="E38" s="244"/>
      <c r="F38" s="244"/>
      <c r="H38" s="244" t="s">
        <v>386</v>
      </c>
      <c r="I38" s="244"/>
      <c r="J38" s="244"/>
      <c r="K38" s="244"/>
      <c r="L38" s="244"/>
      <c r="M38" s="244"/>
    </row>
    <row r="39" spans="1:20" ht="13.8" thickBot="1">
      <c r="A39" s="243"/>
      <c r="B39" s="243"/>
      <c r="C39" s="243"/>
      <c r="D39" s="243"/>
      <c r="E39" s="243"/>
      <c r="F39" s="243"/>
      <c r="H39" s="243"/>
      <c r="I39" s="243"/>
      <c r="J39" s="243"/>
      <c r="K39" s="243"/>
      <c r="L39" s="243"/>
      <c r="M39" s="243"/>
      <c r="Q39" s="272"/>
    </row>
    <row r="40" spans="1:20" ht="13.8">
      <c r="A40" s="106" t="s">
        <v>64</v>
      </c>
      <c r="B40" s="106"/>
      <c r="C40" s="247"/>
      <c r="D40" s="247" t="s">
        <v>367</v>
      </c>
      <c r="E40" s="248" t="s">
        <v>377</v>
      </c>
      <c r="F40" s="248" t="s">
        <v>378</v>
      </c>
      <c r="G40" s="94"/>
      <c r="H40" s="106" t="s">
        <v>64</v>
      </c>
      <c r="I40" s="106"/>
      <c r="J40" s="247"/>
      <c r="K40" s="247" t="s">
        <v>367</v>
      </c>
      <c r="L40" s="248" t="s">
        <v>377</v>
      </c>
      <c r="M40" s="248" t="s">
        <v>378</v>
      </c>
      <c r="N40" s="15"/>
      <c r="O40" s="15"/>
      <c r="P40" s="15"/>
      <c r="Q40" s="15"/>
      <c r="R40" s="15"/>
      <c r="S40" s="15"/>
      <c r="T40" s="15"/>
    </row>
    <row r="41" spans="1:20" ht="13.8">
      <c r="A41" s="250"/>
      <c r="B41" s="250"/>
      <c r="C41" s="250"/>
      <c r="D41" s="250"/>
      <c r="E41" s="251" t="s">
        <v>379</v>
      </c>
      <c r="F41" s="251" t="s">
        <v>380</v>
      </c>
      <c r="G41" s="94"/>
      <c r="H41" s="250"/>
      <c r="I41" s="250"/>
      <c r="J41" s="250"/>
      <c r="K41" s="250"/>
      <c r="L41" s="251" t="s">
        <v>379</v>
      </c>
      <c r="M41" s="251" t="s">
        <v>380</v>
      </c>
      <c r="N41" s="15"/>
      <c r="O41" s="15"/>
      <c r="P41" s="15"/>
      <c r="Q41" s="15"/>
      <c r="R41" s="15"/>
      <c r="S41" s="15"/>
      <c r="T41" s="15"/>
    </row>
    <row r="42" spans="1:20">
      <c r="A42" s="21"/>
      <c r="B42" s="21"/>
      <c r="C42" s="29"/>
      <c r="D42" s="29"/>
      <c r="E42" s="110"/>
      <c r="F42" s="110"/>
      <c r="G42" s="15"/>
      <c r="H42" s="21"/>
      <c r="I42" s="21"/>
      <c r="J42" s="29"/>
      <c r="K42" s="29"/>
      <c r="L42" s="110"/>
      <c r="M42" s="110"/>
      <c r="N42" s="15"/>
      <c r="O42" s="15"/>
      <c r="P42" s="15"/>
      <c r="Q42" s="15"/>
      <c r="R42" s="15"/>
      <c r="S42" s="15"/>
      <c r="T42" s="15"/>
    </row>
    <row r="43" spans="1:20" ht="9.9" customHeight="1">
      <c r="A43" s="252">
        <v>1</v>
      </c>
      <c r="B43" s="253"/>
      <c r="C43" s="95" t="s">
        <v>33</v>
      </c>
      <c r="D43" s="186">
        <v>1465394.9661900001</v>
      </c>
      <c r="E43" s="254">
        <v>92.414167892456675</v>
      </c>
      <c r="F43" s="255">
        <v>92.414167892456675</v>
      </c>
      <c r="G43" s="15"/>
      <c r="H43" s="252">
        <v>1</v>
      </c>
      <c r="I43" s="253"/>
      <c r="J43" s="95" t="s">
        <v>28</v>
      </c>
      <c r="K43" s="186">
        <v>2375362.1124499999</v>
      </c>
      <c r="L43" s="254">
        <v>43.310947445830777</v>
      </c>
      <c r="M43" s="255">
        <v>43.310947445830777</v>
      </c>
      <c r="N43" s="15"/>
      <c r="O43" s="15"/>
      <c r="P43" s="15"/>
      <c r="Q43" s="15"/>
      <c r="R43" s="15"/>
      <c r="S43" s="15"/>
      <c r="T43" s="15"/>
    </row>
    <row r="44" spans="1:20" ht="9.9" customHeight="1">
      <c r="A44" s="252">
        <v>2</v>
      </c>
      <c r="B44" s="253"/>
      <c r="C44" s="95" t="s">
        <v>28</v>
      </c>
      <c r="D44" s="186">
        <v>120287.18581</v>
      </c>
      <c r="E44" s="254">
        <v>7.5858321075433279</v>
      </c>
      <c r="F44" s="255">
        <v>100</v>
      </c>
      <c r="G44" s="15"/>
      <c r="H44" s="252">
        <v>2</v>
      </c>
      <c r="I44" s="253"/>
      <c r="J44" s="95" t="s">
        <v>34</v>
      </c>
      <c r="K44" s="186">
        <v>885373.9068</v>
      </c>
      <c r="L44" s="254">
        <v>16.143384011363803</v>
      </c>
      <c r="M44" s="255">
        <v>59.454331457194584</v>
      </c>
      <c r="N44" s="15"/>
      <c r="O44" s="15"/>
      <c r="P44" s="15"/>
    </row>
    <row r="45" spans="1:20" ht="9.9" customHeight="1">
      <c r="A45" s="252">
        <v>3</v>
      </c>
      <c r="B45" s="253"/>
      <c r="C45" s="95" t="s">
        <v>31</v>
      </c>
      <c r="D45" s="186" t="s">
        <v>67</v>
      </c>
      <c r="E45" s="254" t="s">
        <v>67</v>
      </c>
      <c r="F45" s="255" t="s">
        <v>67</v>
      </c>
      <c r="G45" s="15"/>
      <c r="H45" s="252">
        <v>3</v>
      </c>
      <c r="I45" s="253"/>
      <c r="J45" s="95" t="s">
        <v>31</v>
      </c>
      <c r="K45" s="186">
        <v>873645.92801999999</v>
      </c>
      <c r="L45" s="254">
        <v>15.929542984800282</v>
      </c>
      <c r="M45" s="255">
        <v>75.383874441994863</v>
      </c>
      <c r="N45" s="15"/>
      <c r="O45" s="15"/>
      <c r="P45" s="15"/>
      <c r="Q45" s="15"/>
      <c r="R45" s="15"/>
      <c r="S45" s="15"/>
      <c r="T45" s="15"/>
    </row>
    <row r="46" spans="1:20" ht="9.9" customHeight="1">
      <c r="A46" s="252">
        <v>4</v>
      </c>
      <c r="B46" s="253"/>
      <c r="C46" s="95" t="s">
        <v>29</v>
      </c>
      <c r="D46" s="186" t="s">
        <v>67</v>
      </c>
      <c r="E46" s="254" t="s">
        <v>67</v>
      </c>
      <c r="F46" s="255" t="s">
        <v>67</v>
      </c>
      <c r="G46" s="15"/>
      <c r="H46" s="252">
        <v>4</v>
      </c>
      <c r="I46" s="253"/>
      <c r="J46" s="95" t="s">
        <v>29</v>
      </c>
      <c r="K46" s="186">
        <v>464060.74997</v>
      </c>
      <c r="L46" s="254">
        <v>8.46140916716611</v>
      </c>
      <c r="M46" s="255">
        <v>83.845283609160973</v>
      </c>
      <c r="N46" s="15"/>
      <c r="O46" s="15"/>
      <c r="P46" s="15"/>
      <c r="Q46" s="15"/>
      <c r="R46" s="15"/>
      <c r="S46" s="15"/>
      <c r="T46" s="15"/>
    </row>
    <row r="47" spans="1:20" ht="9.9" customHeight="1">
      <c r="A47" s="252">
        <v>5</v>
      </c>
      <c r="B47" s="253"/>
      <c r="C47" s="95" t="s">
        <v>30</v>
      </c>
      <c r="D47" s="186" t="s">
        <v>67</v>
      </c>
      <c r="E47" s="254" t="s">
        <v>67</v>
      </c>
      <c r="F47" s="255" t="s">
        <v>67</v>
      </c>
      <c r="G47" s="15"/>
      <c r="H47" s="252">
        <v>5</v>
      </c>
      <c r="I47" s="253"/>
      <c r="J47" s="95" t="s">
        <v>30</v>
      </c>
      <c r="K47" s="186">
        <v>409496.31494999997</v>
      </c>
      <c r="L47" s="254">
        <v>7.4665135404419907</v>
      </c>
      <c r="M47" s="255">
        <v>91.311797149602967</v>
      </c>
      <c r="N47" s="15"/>
      <c r="O47" s="15"/>
      <c r="P47" s="15"/>
      <c r="Q47" s="15"/>
      <c r="R47" s="15"/>
      <c r="S47" s="15"/>
      <c r="T47" s="15"/>
    </row>
    <row r="48" spans="1:20" ht="9.9" customHeight="1">
      <c r="A48" s="252">
        <v>6</v>
      </c>
      <c r="B48" s="253"/>
      <c r="C48" s="95" t="s">
        <v>32</v>
      </c>
      <c r="D48" s="186" t="s">
        <v>67</v>
      </c>
      <c r="E48" s="254" t="s">
        <v>67</v>
      </c>
      <c r="F48" s="255" t="s">
        <v>67</v>
      </c>
      <c r="G48" s="15"/>
      <c r="H48" s="252">
        <v>6</v>
      </c>
      <c r="I48" s="253"/>
      <c r="J48" s="95" t="s">
        <v>33</v>
      </c>
      <c r="K48" s="186">
        <v>251417.28840000002</v>
      </c>
      <c r="L48" s="254">
        <v>4.5841940930995175</v>
      </c>
      <c r="M48" s="255">
        <v>95.895991242702479</v>
      </c>
      <c r="N48" s="15"/>
      <c r="O48" s="15"/>
      <c r="P48" s="15"/>
      <c r="Q48" s="15"/>
      <c r="R48" s="15"/>
      <c r="S48" s="15"/>
      <c r="T48" s="15"/>
    </row>
    <row r="49" spans="1:20" ht="9.9" customHeight="1">
      <c r="A49" s="252">
        <v>7</v>
      </c>
      <c r="B49" s="253"/>
      <c r="C49" s="95" t="s">
        <v>34</v>
      </c>
      <c r="D49" s="186" t="s">
        <v>67</v>
      </c>
      <c r="E49" s="254" t="s">
        <v>67</v>
      </c>
      <c r="F49" s="255" t="s">
        <v>67</v>
      </c>
      <c r="G49" s="15"/>
      <c r="H49" s="252">
        <v>7</v>
      </c>
      <c r="I49" s="253"/>
      <c r="J49" s="95" t="s">
        <v>32</v>
      </c>
      <c r="K49" s="186">
        <v>148870.13897</v>
      </c>
      <c r="L49" s="254">
        <v>2.7144100393741191</v>
      </c>
      <c r="M49" s="255">
        <v>98.610401282076594</v>
      </c>
      <c r="N49" s="15"/>
      <c r="O49" s="15"/>
      <c r="P49" s="15"/>
      <c r="Q49" s="15"/>
      <c r="R49" s="15"/>
      <c r="S49" s="15"/>
      <c r="T49" s="15"/>
    </row>
    <row r="50" spans="1:20" ht="9.9" customHeight="1">
      <c r="A50" s="252">
        <v>8</v>
      </c>
      <c r="B50" s="253"/>
      <c r="C50" s="95" t="s">
        <v>35</v>
      </c>
      <c r="D50" s="186" t="s">
        <v>67</v>
      </c>
      <c r="E50" s="254" t="s">
        <v>67</v>
      </c>
      <c r="F50" s="255" t="s">
        <v>67</v>
      </c>
      <c r="G50" s="15"/>
      <c r="H50" s="252">
        <v>8</v>
      </c>
      <c r="I50" s="253"/>
      <c r="J50" s="95" t="s">
        <v>35</v>
      </c>
      <c r="K50" s="186">
        <v>49934.880549999994</v>
      </c>
      <c r="L50" s="254">
        <v>0.91048306945680957</v>
      </c>
      <c r="M50" s="255">
        <v>99.520884351533411</v>
      </c>
      <c r="N50" s="15"/>
      <c r="O50" s="15"/>
      <c r="P50" s="15"/>
      <c r="Q50" s="15"/>
      <c r="R50" s="15"/>
      <c r="S50" s="15"/>
      <c r="T50" s="15"/>
    </row>
    <row r="51" spans="1:20" ht="9.9" customHeight="1">
      <c r="A51" s="252">
        <v>9</v>
      </c>
      <c r="B51" s="253"/>
      <c r="C51" s="95" t="s">
        <v>36</v>
      </c>
      <c r="D51" s="186" t="s">
        <v>67</v>
      </c>
      <c r="E51" s="254" t="s">
        <v>67</v>
      </c>
      <c r="F51" s="255" t="s">
        <v>67</v>
      </c>
      <c r="G51" s="15"/>
      <c r="H51" s="252">
        <v>9</v>
      </c>
      <c r="I51" s="253"/>
      <c r="J51" s="95" t="s">
        <v>36</v>
      </c>
      <c r="K51" s="186">
        <v>26276.80127</v>
      </c>
      <c r="L51" s="254">
        <v>0.4791156484666147</v>
      </c>
      <c r="M51" s="255">
        <v>100.00000000000003</v>
      </c>
      <c r="N51" s="15"/>
      <c r="O51" s="15"/>
      <c r="P51" s="15"/>
      <c r="Q51" s="15"/>
      <c r="R51" s="15"/>
      <c r="S51" s="15"/>
      <c r="T51" s="15"/>
    </row>
    <row r="52" spans="1:20" ht="6.75" customHeight="1">
      <c r="A52" s="264"/>
      <c r="B52" s="264"/>
      <c r="C52" s="265"/>
      <c r="D52" s="266"/>
      <c r="E52" s="267"/>
      <c r="F52" s="267"/>
      <c r="G52" s="15"/>
      <c r="H52" s="264"/>
      <c r="I52" s="264"/>
      <c r="J52" s="265"/>
      <c r="K52" s="266"/>
      <c r="L52" s="267"/>
      <c r="M52" s="267"/>
      <c r="N52" s="15"/>
      <c r="O52" s="15"/>
      <c r="P52" s="15"/>
      <c r="Q52" s="15"/>
      <c r="R52" s="15"/>
      <c r="S52" s="15"/>
      <c r="T52" s="15"/>
    </row>
    <row r="53" spans="1:20">
      <c r="A53" s="15" t="s">
        <v>387</v>
      </c>
      <c r="B53" s="26"/>
      <c r="C53" s="15"/>
      <c r="D53" s="15"/>
      <c r="E53" s="15"/>
      <c r="F53" s="15"/>
      <c r="G53" s="15"/>
      <c r="H53" s="15"/>
      <c r="I53" s="15"/>
      <c r="J53" s="15"/>
      <c r="K53" s="15"/>
      <c r="L53" s="15"/>
      <c r="M53" s="15"/>
      <c r="N53" s="15"/>
      <c r="O53" s="15"/>
      <c r="P53" s="15"/>
      <c r="Q53" s="273"/>
      <c r="R53" s="15"/>
      <c r="S53" s="15"/>
      <c r="T53" s="15"/>
    </row>
    <row r="54" spans="1:20">
      <c r="A54" s="15" t="s">
        <v>388</v>
      </c>
      <c r="B54" s="16"/>
      <c r="C54" s="15"/>
      <c r="D54" s="15"/>
      <c r="E54" s="15"/>
      <c r="F54" s="15"/>
      <c r="G54" s="15"/>
      <c r="H54" s="15"/>
      <c r="I54" s="15"/>
      <c r="J54" s="15"/>
      <c r="K54" s="15"/>
      <c r="L54" s="15"/>
      <c r="M54" s="15"/>
      <c r="N54" s="15"/>
      <c r="O54" s="15"/>
      <c r="P54" s="15"/>
      <c r="Q54" s="15"/>
      <c r="R54" s="15"/>
      <c r="S54" s="15"/>
      <c r="T54" s="15"/>
    </row>
    <row r="55" spans="1:20">
      <c r="A55" s="15" t="s">
        <v>365</v>
      </c>
      <c r="B55" s="15"/>
      <c r="C55" s="15"/>
      <c r="D55" s="15"/>
      <c r="E55" s="15"/>
      <c r="F55" s="15"/>
      <c r="G55" s="15"/>
      <c r="H55" s="15"/>
      <c r="I55" s="15"/>
      <c r="J55" s="15"/>
      <c r="K55" s="15"/>
      <c r="L55" s="15"/>
      <c r="M55" s="15"/>
      <c r="N55" s="15"/>
      <c r="O55" s="15"/>
      <c r="P55" s="15"/>
      <c r="Q55" s="15"/>
      <c r="R55" s="15"/>
      <c r="S55" s="15"/>
      <c r="T55" s="15"/>
    </row>
    <row r="56" spans="1:20">
      <c r="A56" s="238" t="s">
        <v>69</v>
      </c>
      <c r="B56" s="15"/>
      <c r="C56" s="15"/>
      <c r="D56" s="15"/>
      <c r="E56" s="15"/>
      <c r="F56" s="15"/>
      <c r="G56" s="15"/>
      <c r="H56" s="15"/>
      <c r="I56" s="15"/>
      <c r="J56" s="15"/>
      <c r="K56" s="15"/>
      <c r="L56" s="15"/>
      <c r="M56" s="15"/>
      <c r="N56" s="15"/>
      <c r="O56" s="15"/>
      <c r="P56" s="15"/>
      <c r="Q56" s="15"/>
      <c r="R56" s="15"/>
      <c r="S56" s="15"/>
      <c r="T56" s="15"/>
    </row>
    <row r="57" spans="1:20">
      <c r="A57" s="15"/>
      <c r="B57" s="15"/>
      <c r="C57" s="15"/>
      <c r="D57" s="15"/>
      <c r="E57" s="15"/>
      <c r="F57" s="15"/>
      <c r="G57" s="15"/>
      <c r="H57" s="15"/>
      <c r="I57" s="15"/>
      <c r="J57" s="15"/>
      <c r="K57" s="15"/>
      <c r="L57" s="15"/>
      <c r="M57" s="15"/>
      <c r="N57" s="15"/>
      <c r="O57" s="15"/>
      <c r="P57" s="15"/>
      <c r="Q57" s="15"/>
      <c r="R57" s="15"/>
      <c r="S57" s="15"/>
      <c r="T57" s="15"/>
    </row>
  </sheetData>
  <mergeCells count="36">
    <mergeCell ref="L40:L41"/>
    <mergeCell ref="M40:M41"/>
    <mergeCell ref="A40:C41"/>
    <mergeCell ref="D40:D41"/>
    <mergeCell ref="E40:E41"/>
    <mergeCell ref="F40:F41"/>
    <mergeCell ref="H40:J41"/>
    <mergeCell ref="K40:K41"/>
    <mergeCell ref="L24:L25"/>
    <mergeCell ref="M24:M25"/>
    <mergeCell ref="O24:Q25"/>
    <mergeCell ref="R24:R25"/>
    <mergeCell ref="S24:S25"/>
    <mergeCell ref="T24:T25"/>
    <mergeCell ref="A24:C25"/>
    <mergeCell ref="D24:D25"/>
    <mergeCell ref="E24:E25"/>
    <mergeCell ref="F24:F25"/>
    <mergeCell ref="H24:J25"/>
    <mergeCell ref="K24:K25"/>
    <mergeCell ref="L8:L9"/>
    <mergeCell ref="M8:M9"/>
    <mergeCell ref="O8:Q9"/>
    <mergeCell ref="R8:R9"/>
    <mergeCell ref="S8:S9"/>
    <mergeCell ref="T8:T9"/>
    <mergeCell ref="A2:T2"/>
    <mergeCell ref="A3:T3"/>
    <mergeCell ref="A4:T4"/>
    <mergeCell ref="Q6:T6"/>
    <mergeCell ref="A8:C9"/>
    <mergeCell ref="D8:D9"/>
    <mergeCell ref="E8:E9"/>
    <mergeCell ref="F8:F9"/>
    <mergeCell ref="H8:J9"/>
    <mergeCell ref="K8:K9"/>
  </mergeCells>
  <hyperlinks>
    <hyperlink ref="A54" r:id="rId1" display="Resolución SBS N° 11356-2008" xr:uid="{09DDD298-C8D2-4DB1-B9CA-3B747328B29D}"/>
    <hyperlink ref="A1" location="Índice!A1" display="Volver al Índice" xr:uid="{48E878E0-177C-420A-A982-3895E4097EBA}"/>
  </hyperlinks>
  <printOptions horizontalCentered="1" verticalCentered="1"/>
  <pageMargins left="0.78740157480314965" right="0.78740157480314965" top="0.78740157480314965" bottom="0.78740157480314965" header="0.59055118110236227" footer="0.59055118110236227"/>
  <pageSetup paperSize="9" scale="75" fitToWidth="0" fitToHeight="0" orientation="landscape" r:id="rId2"/>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1A1C6-F117-4733-849D-D4BFAF3A28AA}">
  <dimension ref="A1:F433"/>
  <sheetViews>
    <sheetView showGridLines="0" zoomScaleNormal="100" workbookViewId="0"/>
  </sheetViews>
  <sheetFormatPr baseColWidth="10" defaultColWidth="11.44140625" defaultRowHeight="13.2"/>
  <cols>
    <col min="1" max="1" width="4.5546875" style="318" customWidth="1"/>
    <col min="2" max="2" width="1.44140625" style="318" customWidth="1"/>
    <col min="3" max="3" width="30.5546875" style="318" customWidth="1"/>
    <col min="4" max="6" width="21.5546875" style="318" customWidth="1"/>
    <col min="7" max="16384" width="11.44140625" style="318"/>
  </cols>
  <sheetData>
    <row r="1" spans="1:6" s="275" customFormat="1" ht="17.100000000000001" customHeight="1">
      <c r="A1" s="1208" t="s">
        <v>1065</v>
      </c>
      <c r="B1" s="274"/>
      <c r="C1" s="274"/>
      <c r="D1" s="274"/>
      <c r="E1" s="274"/>
      <c r="F1" s="274"/>
    </row>
    <row r="2" spans="1:6" s="277" customFormat="1" ht="24" customHeight="1">
      <c r="A2" s="276" t="s">
        <v>389</v>
      </c>
      <c r="B2" s="276"/>
      <c r="C2" s="276"/>
      <c r="D2" s="276"/>
      <c r="E2" s="276"/>
      <c r="F2" s="276"/>
    </row>
    <row r="3" spans="1:6" s="279" customFormat="1" ht="18.899999999999999" customHeight="1">
      <c r="A3" s="278">
        <v>45169</v>
      </c>
      <c r="B3" s="278"/>
      <c r="C3" s="278"/>
      <c r="D3" s="278"/>
      <c r="E3" s="278"/>
      <c r="F3" s="278"/>
    </row>
    <row r="4" spans="1:6" s="275" customFormat="1" ht="17.100000000000001" customHeight="1">
      <c r="A4" s="280" t="s">
        <v>71</v>
      </c>
      <c r="B4" s="280"/>
      <c r="C4" s="280"/>
      <c r="D4" s="280"/>
      <c r="E4" s="280"/>
      <c r="F4" s="280"/>
    </row>
    <row r="5" spans="1:6" s="282" customFormat="1" ht="15" customHeight="1">
      <c r="A5" s="281" t="s">
        <v>390</v>
      </c>
      <c r="B5" s="281"/>
      <c r="C5" s="281"/>
      <c r="D5" s="281"/>
      <c r="E5" s="281"/>
      <c r="F5" s="281"/>
    </row>
    <row r="6" spans="1:6" s="283" customFormat="1" ht="6.9" customHeight="1" thickBot="1"/>
    <row r="7" spans="1:6" s="287" customFormat="1" ht="9.9" customHeight="1">
      <c r="A7" s="284" t="s">
        <v>391</v>
      </c>
      <c r="B7" s="284"/>
      <c r="C7" s="285"/>
      <c r="D7" s="285" t="s">
        <v>367</v>
      </c>
      <c r="E7" s="286" t="s">
        <v>392</v>
      </c>
      <c r="F7" s="286" t="s">
        <v>393</v>
      </c>
    </row>
    <row r="8" spans="1:6" s="287" customFormat="1" ht="16.5" customHeight="1">
      <c r="A8" s="288"/>
      <c r="B8" s="288"/>
      <c r="C8" s="288"/>
      <c r="D8" s="288"/>
      <c r="E8" s="289" t="s">
        <v>379</v>
      </c>
      <c r="F8" s="289" t="s">
        <v>380</v>
      </c>
    </row>
    <row r="9" spans="1:6" s="287" customFormat="1" ht="8.25" customHeight="1">
      <c r="A9" s="290"/>
      <c r="B9" s="290"/>
      <c r="C9" s="291"/>
      <c r="D9" s="290"/>
      <c r="E9" s="292"/>
      <c r="F9" s="292"/>
    </row>
    <row r="10" spans="1:6" s="298" customFormat="1" ht="12" customHeight="1">
      <c r="A10" s="290">
        <v>1</v>
      </c>
      <c r="B10" s="293"/>
      <c r="C10" s="294" t="s">
        <v>28</v>
      </c>
      <c r="D10" s="295">
        <v>0</v>
      </c>
      <c r="E10" s="296" t="s">
        <v>67</v>
      </c>
      <c r="F10" s="297" t="s">
        <v>67</v>
      </c>
    </row>
    <row r="11" spans="1:6" s="298" customFormat="1" ht="12" customHeight="1">
      <c r="A11" s="290">
        <v>2</v>
      </c>
      <c r="B11" s="293"/>
      <c r="C11" s="294" t="s">
        <v>30</v>
      </c>
      <c r="D11" s="295">
        <v>0</v>
      </c>
      <c r="E11" s="296" t="s">
        <v>67</v>
      </c>
      <c r="F11" s="297" t="s">
        <v>67</v>
      </c>
    </row>
    <row r="12" spans="1:6" s="298" customFormat="1" ht="12" customHeight="1">
      <c r="A12" s="290">
        <v>3</v>
      </c>
      <c r="B12" s="293"/>
      <c r="C12" s="294" t="s">
        <v>29</v>
      </c>
      <c r="D12" s="295">
        <v>0</v>
      </c>
      <c r="E12" s="296" t="s">
        <v>67</v>
      </c>
      <c r="F12" s="297" t="s">
        <v>67</v>
      </c>
    </row>
    <row r="13" spans="1:6" s="298" customFormat="1" ht="12" customHeight="1">
      <c r="A13" s="290">
        <v>4</v>
      </c>
      <c r="B13" s="293"/>
      <c r="C13" s="294" t="s">
        <v>36</v>
      </c>
      <c r="D13" s="295">
        <v>0</v>
      </c>
      <c r="E13" s="296" t="s">
        <v>67</v>
      </c>
      <c r="F13" s="297" t="s">
        <v>67</v>
      </c>
    </row>
    <row r="14" spans="1:6" s="298" customFormat="1" ht="12" customHeight="1">
      <c r="A14" s="290">
        <v>5</v>
      </c>
      <c r="B14" s="293"/>
      <c r="C14" s="294" t="s">
        <v>34</v>
      </c>
      <c r="D14" s="295">
        <v>0</v>
      </c>
      <c r="E14" s="296" t="s">
        <v>67</v>
      </c>
      <c r="F14" s="297" t="s">
        <v>67</v>
      </c>
    </row>
    <row r="15" spans="1:6" s="298" customFormat="1" ht="12" customHeight="1">
      <c r="A15" s="290">
        <v>6</v>
      </c>
      <c r="B15" s="293"/>
      <c r="C15" s="294" t="s">
        <v>33</v>
      </c>
      <c r="D15" s="295">
        <v>0</v>
      </c>
      <c r="E15" s="296" t="s">
        <v>67</v>
      </c>
      <c r="F15" s="297" t="s">
        <v>67</v>
      </c>
    </row>
    <row r="16" spans="1:6" s="298" customFormat="1" ht="12" customHeight="1">
      <c r="A16" s="290">
        <v>7</v>
      </c>
      <c r="B16" s="293"/>
      <c r="C16" s="294" t="s">
        <v>31</v>
      </c>
      <c r="D16" s="295">
        <v>0</v>
      </c>
      <c r="E16" s="296" t="s">
        <v>67</v>
      </c>
      <c r="F16" s="297" t="s">
        <v>67</v>
      </c>
    </row>
    <row r="17" spans="1:6" s="298" customFormat="1" ht="12" customHeight="1">
      <c r="A17" s="290">
        <v>8</v>
      </c>
      <c r="B17" s="293"/>
      <c r="C17" s="294" t="s">
        <v>35</v>
      </c>
      <c r="D17" s="295">
        <v>0</v>
      </c>
      <c r="E17" s="296" t="s">
        <v>67</v>
      </c>
      <c r="F17" s="297" t="s">
        <v>67</v>
      </c>
    </row>
    <row r="18" spans="1:6" s="298" customFormat="1" ht="12" customHeight="1">
      <c r="A18" s="290">
        <v>9</v>
      </c>
      <c r="B18" s="293"/>
      <c r="C18" s="294" t="s">
        <v>32</v>
      </c>
      <c r="D18" s="295">
        <v>0</v>
      </c>
      <c r="E18" s="296" t="s">
        <v>67</v>
      </c>
      <c r="F18" s="297" t="s">
        <v>67</v>
      </c>
    </row>
    <row r="19" spans="1:6" s="303" customFormat="1" ht="6.75" customHeight="1">
      <c r="A19" s="299"/>
      <c r="B19" s="299"/>
      <c r="C19" s="300"/>
      <c r="D19" s="301"/>
      <c r="E19" s="302"/>
      <c r="F19" s="302"/>
    </row>
    <row r="20" spans="1:6" s="303" customFormat="1" ht="11.85" customHeight="1">
      <c r="C20" s="304"/>
      <c r="D20" s="305"/>
      <c r="E20" s="306"/>
      <c r="F20" s="306"/>
    </row>
    <row r="21" spans="1:6" s="282" customFormat="1" ht="15" customHeight="1">
      <c r="A21" s="281" t="s">
        <v>394</v>
      </c>
      <c r="B21" s="281"/>
      <c r="C21" s="281"/>
      <c r="D21" s="281"/>
      <c r="E21" s="281"/>
      <c r="F21" s="307"/>
    </row>
    <row r="22" spans="1:6" s="283" customFormat="1" ht="6.9" customHeight="1" thickBot="1"/>
    <row r="23" spans="1:6" s="287" customFormat="1" ht="9.9" customHeight="1">
      <c r="A23" s="284" t="s">
        <v>391</v>
      </c>
      <c r="B23" s="284"/>
      <c r="C23" s="285"/>
      <c r="D23" s="285" t="s">
        <v>367</v>
      </c>
      <c r="E23" s="286" t="s">
        <v>392</v>
      </c>
      <c r="F23" s="286" t="s">
        <v>393</v>
      </c>
    </row>
    <row r="24" spans="1:6" s="287" customFormat="1" ht="16.5" customHeight="1">
      <c r="A24" s="288"/>
      <c r="B24" s="288"/>
      <c r="C24" s="288"/>
      <c r="D24" s="288"/>
      <c r="E24" s="289" t="s">
        <v>379</v>
      </c>
      <c r="F24" s="289" t="s">
        <v>380</v>
      </c>
    </row>
    <row r="25" spans="1:6" s="287" customFormat="1" ht="8.25" customHeight="1">
      <c r="A25" s="290"/>
      <c r="B25" s="290"/>
      <c r="C25" s="291"/>
      <c r="D25" s="290"/>
      <c r="E25" s="292"/>
      <c r="F25" s="292"/>
    </row>
    <row r="26" spans="1:6" s="298" customFormat="1" ht="12" customHeight="1">
      <c r="A26" s="290">
        <v>1</v>
      </c>
      <c r="B26" s="293"/>
      <c r="C26" s="294" t="s">
        <v>33</v>
      </c>
      <c r="D26" s="295">
        <v>1697360.8540000001</v>
      </c>
      <c r="E26" s="296">
        <v>84.123980894806081</v>
      </c>
      <c r="F26" s="297">
        <v>84.123980894806081</v>
      </c>
    </row>
    <row r="27" spans="1:6" s="298" customFormat="1" ht="12" customHeight="1">
      <c r="A27" s="290">
        <v>2</v>
      </c>
      <c r="B27" s="293"/>
      <c r="C27" s="294" t="s">
        <v>28</v>
      </c>
      <c r="D27" s="295">
        <v>320328.79399999999</v>
      </c>
      <c r="E27" s="296">
        <v>15.876019105193922</v>
      </c>
      <c r="F27" s="297">
        <v>100</v>
      </c>
    </row>
    <row r="28" spans="1:6" s="298" customFormat="1" ht="12" customHeight="1">
      <c r="A28" s="290">
        <v>3</v>
      </c>
      <c r="B28" s="293"/>
      <c r="C28" s="294" t="s">
        <v>31</v>
      </c>
      <c r="D28" s="295">
        <v>0</v>
      </c>
      <c r="E28" s="296" t="s">
        <v>67</v>
      </c>
      <c r="F28" s="297" t="s">
        <v>67</v>
      </c>
    </row>
    <row r="29" spans="1:6" s="298" customFormat="1" ht="12" customHeight="1">
      <c r="A29" s="290">
        <v>4</v>
      </c>
      <c r="B29" s="293"/>
      <c r="C29" s="294" t="s">
        <v>30</v>
      </c>
      <c r="D29" s="295">
        <v>0</v>
      </c>
      <c r="E29" s="296" t="s">
        <v>67</v>
      </c>
      <c r="F29" s="297" t="s">
        <v>67</v>
      </c>
    </row>
    <row r="30" spans="1:6" s="298" customFormat="1" ht="12" customHeight="1">
      <c r="A30" s="290">
        <v>5</v>
      </c>
      <c r="B30" s="293"/>
      <c r="C30" s="294" t="s">
        <v>29</v>
      </c>
      <c r="D30" s="295">
        <v>0</v>
      </c>
      <c r="E30" s="296" t="s">
        <v>67</v>
      </c>
      <c r="F30" s="297" t="s">
        <v>67</v>
      </c>
    </row>
    <row r="31" spans="1:6" s="298" customFormat="1" ht="12" customHeight="1">
      <c r="A31" s="290">
        <v>6</v>
      </c>
      <c r="B31" s="293"/>
      <c r="C31" s="294" t="s">
        <v>36</v>
      </c>
      <c r="D31" s="295">
        <v>0</v>
      </c>
      <c r="E31" s="296" t="s">
        <v>67</v>
      </c>
      <c r="F31" s="297" t="s">
        <v>67</v>
      </c>
    </row>
    <row r="32" spans="1:6" s="298" customFormat="1" ht="12" customHeight="1">
      <c r="A32" s="290">
        <v>7</v>
      </c>
      <c r="B32" s="293"/>
      <c r="C32" s="294" t="s">
        <v>34</v>
      </c>
      <c r="D32" s="295">
        <v>0</v>
      </c>
      <c r="E32" s="296" t="s">
        <v>67</v>
      </c>
      <c r="F32" s="297" t="s">
        <v>67</v>
      </c>
    </row>
    <row r="33" spans="1:6" s="298" customFormat="1" ht="12" customHeight="1">
      <c r="A33" s="290">
        <v>8</v>
      </c>
      <c r="B33" s="293"/>
      <c r="C33" s="294" t="s">
        <v>35</v>
      </c>
      <c r="D33" s="295">
        <v>0</v>
      </c>
      <c r="E33" s="296" t="s">
        <v>67</v>
      </c>
      <c r="F33" s="297" t="s">
        <v>67</v>
      </c>
    </row>
    <row r="34" spans="1:6" s="298" customFormat="1" ht="12" customHeight="1">
      <c r="A34" s="290">
        <v>9</v>
      </c>
      <c r="B34" s="293"/>
      <c r="C34" s="294" t="s">
        <v>32</v>
      </c>
      <c r="D34" s="295">
        <v>0</v>
      </c>
      <c r="E34" s="296" t="s">
        <v>67</v>
      </c>
      <c r="F34" s="297" t="s">
        <v>67</v>
      </c>
    </row>
    <row r="35" spans="1:6" s="303" customFormat="1" ht="9" customHeight="1">
      <c r="A35" s="299"/>
      <c r="B35" s="299"/>
      <c r="C35" s="300"/>
      <c r="D35" s="301"/>
      <c r="E35" s="302"/>
      <c r="F35" s="302"/>
    </row>
    <row r="36" spans="1:6" s="303" customFormat="1" ht="7.5" customHeight="1">
      <c r="C36" s="304"/>
      <c r="D36" s="305"/>
      <c r="E36" s="306"/>
      <c r="F36" s="306"/>
    </row>
    <row r="37" spans="1:6" s="282" customFormat="1" ht="15" customHeight="1">
      <c r="A37" s="281" t="s">
        <v>395</v>
      </c>
      <c r="B37" s="281"/>
      <c r="C37" s="281"/>
      <c r="D37" s="281"/>
      <c r="E37" s="281"/>
      <c r="F37" s="281"/>
    </row>
    <row r="38" spans="1:6" s="283" customFormat="1" ht="6.9" customHeight="1" thickBot="1"/>
    <row r="39" spans="1:6" s="308" customFormat="1" ht="9.9" customHeight="1">
      <c r="A39" s="284" t="s">
        <v>391</v>
      </c>
      <c r="B39" s="284"/>
      <c r="C39" s="285"/>
      <c r="D39" s="285" t="s">
        <v>367</v>
      </c>
      <c r="E39" s="286" t="s">
        <v>392</v>
      </c>
      <c r="F39" s="286" t="s">
        <v>393</v>
      </c>
    </row>
    <row r="40" spans="1:6" s="308" customFormat="1" ht="15.75" customHeight="1">
      <c r="A40" s="288"/>
      <c r="B40" s="288"/>
      <c r="C40" s="288"/>
      <c r="D40" s="288"/>
      <c r="E40" s="289" t="s">
        <v>379</v>
      </c>
      <c r="F40" s="289" t="s">
        <v>380</v>
      </c>
    </row>
    <row r="41" spans="1:6" s="308" customFormat="1" ht="8.25" customHeight="1">
      <c r="A41" s="298"/>
      <c r="B41" s="298"/>
      <c r="C41" s="291"/>
      <c r="D41" s="290"/>
      <c r="E41" s="292"/>
      <c r="F41" s="292"/>
    </row>
    <row r="42" spans="1:6" s="298" customFormat="1" ht="12" customHeight="1">
      <c r="A42" s="290">
        <v>1</v>
      </c>
      <c r="B42" s="293"/>
      <c r="C42" s="294" t="s">
        <v>29</v>
      </c>
      <c r="D42" s="295">
        <v>3845384.41</v>
      </c>
      <c r="E42" s="296">
        <v>34.067431319933732</v>
      </c>
      <c r="F42" s="297">
        <v>34.067431319933732</v>
      </c>
    </row>
    <row r="43" spans="1:6" s="298" customFormat="1" ht="12" customHeight="1">
      <c r="A43" s="290">
        <v>2</v>
      </c>
      <c r="B43" s="293"/>
      <c r="C43" s="294" t="s">
        <v>30</v>
      </c>
      <c r="D43" s="295">
        <v>2339889.8739999998</v>
      </c>
      <c r="E43" s="296">
        <v>20.729796836801391</v>
      </c>
      <c r="F43" s="297">
        <v>54.797228156735123</v>
      </c>
    </row>
    <row r="44" spans="1:6" s="298" customFormat="1" ht="12" customHeight="1">
      <c r="A44" s="290">
        <v>3</v>
      </c>
      <c r="B44" s="293"/>
      <c r="C44" s="294" t="s">
        <v>28</v>
      </c>
      <c r="D44" s="295">
        <v>1436416.0719999999</v>
      </c>
      <c r="E44" s="296">
        <v>12.725647337741453</v>
      </c>
      <c r="F44" s="297">
        <v>67.52287549447658</v>
      </c>
    </row>
    <row r="45" spans="1:6" s="298" customFormat="1" ht="12" customHeight="1">
      <c r="A45" s="290">
        <v>4</v>
      </c>
      <c r="B45" s="293"/>
      <c r="C45" s="294" t="s">
        <v>34</v>
      </c>
      <c r="D45" s="295">
        <v>1285129.422</v>
      </c>
      <c r="E45" s="296">
        <v>11.385352842061149</v>
      </c>
      <c r="F45" s="297">
        <v>78.908228336537732</v>
      </c>
    </row>
    <row r="46" spans="1:6" s="298" customFormat="1" ht="12" customHeight="1">
      <c r="A46" s="290">
        <v>5</v>
      </c>
      <c r="B46" s="293"/>
      <c r="C46" s="294" t="s">
        <v>31</v>
      </c>
      <c r="D46" s="295">
        <v>943580.98400000005</v>
      </c>
      <c r="E46" s="296">
        <v>8.3594712361190151</v>
      </c>
      <c r="F46" s="297">
        <v>87.267699572656753</v>
      </c>
    </row>
    <row r="47" spans="1:6" s="298" customFormat="1" ht="12" customHeight="1">
      <c r="A47" s="290">
        <v>6</v>
      </c>
      <c r="B47" s="293"/>
      <c r="C47" s="294" t="s">
        <v>35</v>
      </c>
      <c r="D47" s="295">
        <v>630824.37800000003</v>
      </c>
      <c r="E47" s="296">
        <v>5.5886652363202654</v>
      </c>
      <c r="F47" s="297">
        <v>92.85636480897702</v>
      </c>
    </row>
    <row r="48" spans="1:6" s="298" customFormat="1" ht="12" customHeight="1">
      <c r="A48" s="290">
        <v>7</v>
      </c>
      <c r="B48" s="293"/>
      <c r="C48" s="294" t="s">
        <v>36</v>
      </c>
      <c r="D48" s="295">
        <v>478627.68800000002</v>
      </c>
      <c r="E48" s="296">
        <v>4.2403084191935632</v>
      </c>
      <c r="F48" s="297">
        <v>97.096673228170587</v>
      </c>
    </row>
    <row r="49" spans="1:6" s="298" customFormat="1" ht="12" customHeight="1">
      <c r="A49" s="290">
        <v>8</v>
      </c>
      <c r="B49" s="293"/>
      <c r="C49" s="294" t="s">
        <v>32</v>
      </c>
      <c r="D49" s="295">
        <v>302813.141</v>
      </c>
      <c r="E49" s="296">
        <v>2.6827138158057151</v>
      </c>
      <c r="F49" s="297">
        <v>99.7793870439763</v>
      </c>
    </row>
    <row r="50" spans="1:6" s="298" customFormat="1" ht="12" customHeight="1">
      <c r="A50" s="290">
        <v>9</v>
      </c>
      <c r="B50" s="293"/>
      <c r="C50" s="294" t="s">
        <v>33</v>
      </c>
      <c r="D50" s="295">
        <v>24901.837</v>
      </c>
      <c r="E50" s="296">
        <v>0.2206129560237346</v>
      </c>
      <c r="F50" s="297">
        <v>100.00000000000003</v>
      </c>
    </row>
    <row r="51" spans="1:6" s="303" customFormat="1" ht="6" customHeight="1">
      <c r="A51" s="299"/>
      <c r="B51" s="299"/>
      <c r="C51" s="309"/>
      <c r="D51" s="309"/>
      <c r="E51" s="309"/>
      <c r="F51" s="309"/>
    </row>
    <row r="52" spans="1:6" s="283" customFormat="1" ht="9.75" customHeight="1">
      <c r="C52" s="310"/>
      <c r="D52" s="311"/>
      <c r="E52" s="312"/>
      <c r="F52" s="312"/>
    </row>
    <row r="53" spans="1:6" s="282" customFormat="1" ht="15" customHeight="1">
      <c r="A53" s="281" t="s">
        <v>396</v>
      </c>
      <c r="B53" s="281"/>
      <c r="C53" s="281"/>
      <c r="D53" s="281"/>
      <c r="E53" s="281"/>
      <c r="F53" s="281"/>
    </row>
    <row r="54" spans="1:6" s="283" customFormat="1" ht="6.9" customHeight="1" thickBot="1"/>
    <row r="55" spans="1:6" s="308" customFormat="1" ht="12.75" customHeight="1">
      <c r="A55" s="284" t="s">
        <v>391</v>
      </c>
      <c r="B55" s="284"/>
      <c r="C55" s="285"/>
      <c r="D55" s="285" t="s">
        <v>367</v>
      </c>
      <c r="E55" s="286" t="s">
        <v>392</v>
      </c>
      <c r="F55" s="286" t="s">
        <v>393</v>
      </c>
    </row>
    <row r="56" spans="1:6" s="298" customFormat="1" ht="12.75" customHeight="1">
      <c r="A56" s="288"/>
      <c r="B56" s="288"/>
      <c r="C56" s="288"/>
      <c r="D56" s="288"/>
      <c r="E56" s="289" t="s">
        <v>379</v>
      </c>
      <c r="F56" s="289" t="s">
        <v>380</v>
      </c>
    </row>
    <row r="57" spans="1:6" s="298" customFormat="1" ht="7.5" customHeight="1">
      <c r="C57" s="291"/>
      <c r="D57" s="290"/>
      <c r="E57" s="292"/>
      <c r="F57" s="292"/>
    </row>
    <row r="58" spans="1:6" s="298" customFormat="1" ht="12" customHeight="1">
      <c r="A58" s="290">
        <v>1</v>
      </c>
      <c r="B58" s="293"/>
      <c r="C58" s="294" t="s">
        <v>34</v>
      </c>
      <c r="D58" s="295">
        <v>25713.339</v>
      </c>
      <c r="E58" s="296">
        <v>100</v>
      </c>
      <c r="F58" s="297">
        <v>100</v>
      </c>
    </row>
    <row r="59" spans="1:6" s="298" customFormat="1" ht="12" customHeight="1">
      <c r="A59" s="290">
        <v>2</v>
      </c>
      <c r="B59" s="293"/>
      <c r="C59" s="294" t="s">
        <v>28</v>
      </c>
      <c r="D59" s="295">
        <v>0</v>
      </c>
      <c r="E59" s="296" t="s">
        <v>67</v>
      </c>
      <c r="F59" s="297" t="s">
        <v>67</v>
      </c>
    </row>
    <row r="60" spans="1:6" s="298" customFormat="1" ht="12" customHeight="1">
      <c r="A60" s="290">
        <v>3</v>
      </c>
      <c r="B60" s="293"/>
      <c r="C60" s="294" t="s">
        <v>30</v>
      </c>
      <c r="D60" s="295">
        <v>0</v>
      </c>
      <c r="E60" s="296" t="s">
        <v>67</v>
      </c>
      <c r="F60" s="297" t="s">
        <v>67</v>
      </c>
    </row>
    <row r="61" spans="1:6" s="298" customFormat="1" ht="12" customHeight="1">
      <c r="A61" s="290">
        <v>4</v>
      </c>
      <c r="B61" s="293"/>
      <c r="C61" s="294" t="s">
        <v>29</v>
      </c>
      <c r="D61" s="295">
        <v>0</v>
      </c>
      <c r="E61" s="296" t="s">
        <v>67</v>
      </c>
      <c r="F61" s="297" t="s">
        <v>67</v>
      </c>
    </row>
    <row r="62" spans="1:6" s="298" customFormat="1" ht="12" customHeight="1">
      <c r="A62" s="290">
        <v>5</v>
      </c>
      <c r="B62" s="293"/>
      <c r="C62" s="294" t="s">
        <v>36</v>
      </c>
      <c r="D62" s="295">
        <v>0</v>
      </c>
      <c r="E62" s="296" t="s">
        <v>67</v>
      </c>
      <c r="F62" s="297" t="s">
        <v>67</v>
      </c>
    </row>
    <row r="63" spans="1:6" s="298" customFormat="1" ht="12" customHeight="1">
      <c r="A63" s="290">
        <v>6</v>
      </c>
      <c r="B63" s="293"/>
      <c r="C63" s="294" t="s">
        <v>33</v>
      </c>
      <c r="D63" s="295">
        <v>0</v>
      </c>
      <c r="E63" s="296" t="s">
        <v>67</v>
      </c>
      <c r="F63" s="297" t="s">
        <v>67</v>
      </c>
    </row>
    <row r="64" spans="1:6" s="298" customFormat="1" ht="12" customHeight="1">
      <c r="A64" s="290">
        <v>7</v>
      </c>
      <c r="B64" s="293"/>
      <c r="C64" s="294" t="s">
        <v>31</v>
      </c>
      <c r="D64" s="295">
        <v>0</v>
      </c>
      <c r="E64" s="296" t="s">
        <v>67</v>
      </c>
      <c r="F64" s="297" t="s">
        <v>67</v>
      </c>
    </row>
    <row r="65" spans="1:6" s="298" customFormat="1" ht="12" customHeight="1">
      <c r="A65" s="290">
        <v>8</v>
      </c>
      <c r="B65" s="293"/>
      <c r="C65" s="294" t="s">
        <v>35</v>
      </c>
      <c r="D65" s="295">
        <v>0</v>
      </c>
      <c r="E65" s="296" t="s">
        <v>67</v>
      </c>
      <c r="F65" s="297" t="s">
        <v>67</v>
      </c>
    </row>
    <row r="66" spans="1:6" s="298" customFormat="1" ht="12" customHeight="1">
      <c r="A66" s="290">
        <v>9</v>
      </c>
      <c r="B66" s="293"/>
      <c r="C66" s="294" t="s">
        <v>32</v>
      </c>
      <c r="D66" s="295">
        <v>0</v>
      </c>
      <c r="E66" s="296" t="s">
        <v>67</v>
      </c>
      <c r="F66" s="297" t="s">
        <v>67</v>
      </c>
    </row>
    <row r="67" spans="1:6" s="303" customFormat="1" ht="6" customHeight="1">
      <c r="A67" s="299"/>
      <c r="B67" s="299"/>
      <c r="C67" s="300"/>
      <c r="D67" s="313"/>
      <c r="E67" s="314"/>
      <c r="F67" s="314"/>
    </row>
    <row r="68" spans="1:6" s="283" customFormat="1" ht="6" customHeight="1">
      <c r="A68" s="298"/>
      <c r="B68" s="298"/>
      <c r="C68" s="298"/>
      <c r="D68" s="298"/>
      <c r="E68" s="298"/>
      <c r="F68" s="298"/>
    </row>
    <row r="69" spans="1:6" s="316" customFormat="1" ht="11.1" customHeight="1">
      <c r="A69" s="298" t="s">
        <v>397</v>
      </c>
      <c r="B69" s="315"/>
      <c r="C69" s="298"/>
      <c r="D69" s="298"/>
      <c r="E69" s="298"/>
      <c r="F69" s="298"/>
    </row>
    <row r="70" spans="1:6" s="316" customFormat="1" ht="11.1" customHeight="1">
      <c r="A70" s="234" t="s">
        <v>398</v>
      </c>
      <c r="B70" s="315"/>
      <c r="C70" s="298"/>
      <c r="D70" s="298"/>
      <c r="E70" s="298"/>
      <c r="F70" s="298"/>
    </row>
    <row r="71" spans="1:6" s="238" customFormat="1" ht="10.199999999999999">
      <c r="A71" s="238" t="s">
        <v>399</v>
      </c>
    </row>
    <row r="72" spans="1:6" s="283" customFormat="1">
      <c r="A72" s="317"/>
      <c r="B72" s="298"/>
      <c r="C72" s="298"/>
      <c r="D72" s="298"/>
      <c r="E72" s="298"/>
      <c r="F72" s="298"/>
    </row>
    <row r="73" spans="1:6" s="283" customFormat="1"/>
    <row r="74" spans="1:6" s="283" customFormat="1"/>
    <row r="75" spans="1:6" s="283" customFormat="1"/>
    <row r="76" spans="1:6" s="283" customFormat="1"/>
    <row r="77" spans="1:6" s="283" customFormat="1"/>
    <row r="78" spans="1:6" s="283" customFormat="1"/>
    <row r="79" spans="1:6" s="283" customFormat="1"/>
    <row r="80" spans="1:6" s="283" customFormat="1"/>
    <row r="81" s="283" customFormat="1"/>
    <row r="82" s="283" customFormat="1"/>
    <row r="83" s="283" customFormat="1"/>
    <row r="84" s="283" customFormat="1"/>
    <row r="85" s="283" customFormat="1"/>
    <row r="86" s="283" customFormat="1"/>
    <row r="87" s="283" customFormat="1"/>
    <row r="88" s="283" customFormat="1"/>
    <row r="89" s="283" customFormat="1"/>
    <row r="90" s="283" customFormat="1"/>
    <row r="91" s="283" customFormat="1"/>
    <row r="92" s="283" customFormat="1"/>
    <row r="93" s="283" customFormat="1"/>
    <row r="94" s="283" customFormat="1"/>
    <row r="95" s="283" customFormat="1"/>
    <row r="96" s="283" customFormat="1"/>
    <row r="97" s="283" customFormat="1"/>
    <row r="98" s="283" customFormat="1"/>
    <row r="99" s="283" customFormat="1"/>
    <row r="100" s="283" customFormat="1"/>
    <row r="101" s="283" customFormat="1"/>
    <row r="102" s="283" customFormat="1"/>
    <row r="103" s="283" customFormat="1"/>
    <row r="104" s="283" customFormat="1"/>
    <row r="105" s="283" customFormat="1"/>
    <row r="106" s="283" customFormat="1"/>
    <row r="107" s="283" customFormat="1"/>
    <row r="108" s="283" customFormat="1"/>
    <row r="109" s="283" customFormat="1"/>
    <row r="110" s="283" customFormat="1"/>
    <row r="111" s="283" customFormat="1"/>
    <row r="112" s="283" customFormat="1"/>
    <row r="113" s="283" customFormat="1"/>
    <row r="114" s="283" customFormat="1"/>
    <row r="115" s="283" customFormat="1"/>
    <row r="116" s="283" customFormat="1"/>
    <row r="117" s="283" customFormat="1"/>
    <row r="118" s="283" customFormat="1"/>
    <row r="119" s="283" customFormat="1"/>
    <row r="120" s="283" customFormat="1"/>
    <row r="121" s="283" customFormat="1"/>
    <row r="122" s="283" customFormat="1"/>
    <row r="123" s="283" customFormat="1"/>
    <row r="124" s="283" customFormat="1"/>
    <row r="125" s="283" customFormat="1"/>
    <row r="126" s="283" customFormat="1"/>
    <row r="127" s="283" customFormat="1"/>
    <row r="128" s="283" customFormat="1"/>
    <row r="129" s="283" customFormat="1"/>
    <row r="130" s="283" customFormat="1"/>
    <row r="131" s="283" customFormat="1"/>
    <row r="132" s="283" customFormat="1"/>
    <row r="133" s="283" customFormat="1"/>
    <row r="134" s="283" customFormat="1"/>
    <row r="135" s="283" customFormat="1"/>
    <row r="136" s="283" customFormat="1"/>
    <row r="137" s="283" customFormat="1"/>
    <row r="138" s="283" customFormat="1"/>
    <row r="139" s="283" customFormat="1"/>
    <row r="140" s="283" customFormat="1"/>
    <row r="141" s="283" customFormat="1"/>
    <row r="142" s="283" customFormat="1"/>
    <row r="143" s="283" customFormat="1"/>
    <row r="144" s="283" customFormat="1"/>
    <row r="145" s="283" customFormat="1"/>
    <row r="146" s="283" customFormat="1"/>
    <row r="147" s="283" customFormat="1"/>
    <row r="148" s="283" customFormat="1"/>
    <row r="149" s="283" customFormat="1"/>
    <row r="150" s="283" customFormat="1"/>
    <row r="151" s="283" customFormat="1"/>
    <row r="152" s="283" customFormat="1"/>
    <row r="153" s="283" customFormat="1"/>
    <row r="154" s="283" customFormat="1"/>
    <row r="155" s="283" customFormat="1"/>
    <row r="156" s="283" customFormat="1"/>
    <row r="157" s="283" customFormat="1"/>
    <row r="158" s="283" customFormat="1"/>
    <row r="159" s="283" customFormat="1"/>
    <row r="160" s="283" customFormat="1"/>
    <row r="161" s="283" customFormat="1"/>
    <row r="162" s="283" customFormat="1"/>
    <row r="163" s="283" customFormat="1"/>
    <row r="164" s="283" customFormat="1"/>
    <row r="165" s="283" customFormat="1"/>
    <row r="166" s="283" customFormat="1"/>
    <row r="167" s="283" customFormat="1"/>
    <row r="168" s="283" customFormat="1"/>
    <row r="169" s="283" customFormat="1"/>
    <row r="170" s="283" customFormat="1"/>
    <row r="171" s="283" customFormat="1"/>
    <row r="172" s="283" customFormat="1"/>
    <row r="173" s="283" customFormat="1"/>
    <row r="174" s="283" customFormat="1"/>
    <row r="175" s="283" customFormat="1"/>
    <row r="176" s="283" customFormat="1"/>
    <row r="177" s="283" customFormat="1"/>
    <row r="178" s="283" customFormat="1"/>
    <row r="179" s="283" customFormat="1"/>
    <row r="180" s="283" customFormat="1"/>
    <row r="181" s="283" customFormat="1"/>
    <row r="182" s="283" customFormat="1"/>
    <row r="183" s="283" customFormat="1"/>
    <row r="184" s="283" customFormat="1"/>
    <row r="185" s="283" customFormat="1"/>
    <row r="186" s="283" customFormat="1"/>
    <row r="187" s="283" customFormat="1"/>
    <row r="188" s="283" customFormat="1"/>
    <row r="189" s="283" customFormat="1"/>
    <row r="190" s="283" customFormat="1"/>
    <row r="191" s="283" customFormat="1"/>
    <row r="192" s="283" customFormat="1"/>
    <row r="193" s="283" customFormat="1"/>
    <row r="194" s="283" customFormat="1"/>
    <row r="195" s="283" customFormat="1"/>
    <row r="196" s="283" customFormat="1"/>
    <row r="197" s="283" customFormat="1"/>
    <row r="198" s="283" customFormat="1"/>
    <row r="199" s="283" customFormat="1"/>
    <row r="200" s="283" customFormat="1"/>
    <row r="201" s="283" customFormat="1"/>
    <row r="202" s="283" customFormat="1"/>
    <row r="203" s="283" customFormat="1"/>
    <row r="204" s="283" customFormat="1"/>
    <row r="205" s="283" customFormat="1"/>
    <row r="206" s="283" customFormat="1"/>
    <row r="207" s="283" customFormat="1"/>
    <row r="208" s="283" customFormat="1"/>
    <row r="209" s="283" customFormat="1"/>
    <row r="210" s="283" customFormat="1"/>
    <row r="211" s="283" customFormat="1"/>
    <row r="212" s="283" customFormat="1"/>
    <row r="213" s="283" customFormat="1"/>
    <row r="214" s="283" customFormat="1"/>
    <row r="215" s="283" customFormat="1"/>
    <row r="216" s="283" customFormat="1"/>
    <row r="217" s="283" customFormat="1"/>
    <row r="218" s="283" customFormat="1"/>
    <row r="219" s="283" customFormat="1"/>
    <row r="220" s="283" customFormat="1"/>
    <row r="221" s="283" customFormat="1"/>
    <row r="222" s="283" customFormat="1"/>
    <row r="223" s="283" customFormat="1"/>
    <row r="224" s="283" customFormat="1"/>
    <row r="225" s="283" customFormat="1"/>
    <row r="226" s="283" customFormat="1"/>
    <row r="227" s="283" customFormat="1"/>
    <row r="228" s="283" customFormat="1"/>
    <row r="229" s="283" customFormat="1"/>
    <row r="230" s="283" customFormat="1"/>
    <row r="231" s="283" customFormat="1"/>
    <row r="232" s="283" customFormat="1"/>
    <row r="233" s="283" customFormat="1"/>
    <row r="234" s="283" customFormat="1"/>
    <row r="235" s="283" customFormat="1"/>
    <row r="236" s="283" customFormat="1"/>
    <row r="237" s="283" customFormat="1"/>
    <row r="238" s="283" customFormat="1"/>
    <row r="239" s="283" customFormat="1"/>
    <row r="240" s="283" customFormat="1"/>
    <row r="241" s="283" customFormat="1"/>
    <row r="242" s="283" customFormat="1"/>
    <row r="243" s="283" customFormat="1"/>
    <row r="244" s="283" customFormat="1"/>
    <row r="245" s="283" customFormat="1"/>
    <row r="246" s="283" customFormat="1"/>
    <row r="247" s="283" customFormat="1"/>
    <row r="248" s="283" customFormat="1"/>
    <row r="249" s="283" customFormat="1"/>
    <row r="250" s="283" customFormat="1"/>
    <row r="251" s="283" customFormat="1"/>
    <row r="252" s="283" customFormat="1"/>
    <row r="253" s="283" customFormat="1"/>
    <row r="254" s="283" customFormat="1"/>
    <row r="255" s="283" customFormat="1"/>
    <row r="256" s="283" customFormat="1"/>
    <row r="257" s="283" customFormat="1"/>
    <row r="258" s="283" customFormat="1"/>
    <row r="259" s="283" customFormat="1"/>
    <row r="260" s="283" customFormat="1"/>
    <row r="261" s="283" customFormat="1"/>
    <row r="262" s="283" customFormat="1"/>
    <row r="263" s="283" customFormat="1"/>
    <row r="264" s="283" customFormat="1"/>
    <row r="265" s="283" customFormat="1"/>
    <row r="266" s="283" customFormat="1"/>
    <row r="267" s="283" customFormat="1"/>
    <row r="268" s="283" customFormat="1"/>
    <row r="269" s="283" customFormat="1"/>
    <row r="270" s="283" customFormat="1"/>
    <row r="271" s="283" customFormat="1"/>
    <row r="272" s="283" customFormat="1"/>
    <row r="273" s="283" customFormat="1"/>
    <row r="274" s="283" customFormat="1"/>
    <row r="275" s="283" customFormat="1"/>
    <row r="276" s="283" customFormat="1"/>
    <row r="277" s="283" customFormat="1"/>
    <row r="278" s="283" customFormat="1"/>
    <row r="279" s="283" customFormat="1"/>
    <row r="280" s="283" customFormat="1"/>
    <row r="281" s="283" customFormat="1"/>
    <row r="282" s="283" customFormat="1"/>
    <row r="283" s="283" customFormat="1"/>
    <row r="284" s="283" customFormat="1"/>
    <row r="285" s="283" customFormat="1"/>
    <row r="286" s="283" customFormat="1"/>
    <row r="287" s="283" customFormat="1"/>
    <row r="288" s="283" customFormat="1"/>
    <row r="289" s="283" customFormat="1"/>
    <row r="290" s="283" customFormat="1"/>
    <row r="291" s="283" customFormat="1"/>
    <row r="292" s="283" customFormat="1"/>
    <row r="293" s="283" customFormat="1"/>
    <row r="294" s="283" customFormat="1"/>
    <row r="295" s="283" customFormat="1"/>
    <row r="296" s="283" customFormat="1"/>
    <row r="297" s="283" customFormat="1"/>
    <row r="298" s="283" customFormat="1"/>
    <row r="299" s="283" customFormat="1"/>
    <row r="300" s="283" customFormat="1"/>
    <row r="301" s="283" customFormat="1"/>
    <row r="302" s="283" customFormat="1"/>
    <row r="303" s="283" customFormat="1"/>
    <row r="304" s="283" customFormat="1"/>
    <row r="305" s="283" customFormat="1"/>
    <row r="306" s="283" customFormat="1"/>
    <row r="307" s="283" customFormat="1"/>
    <row r="308" s="283" customFormat="1"/>
    <row r="309" s="283" customFormat="1"/>
    <row r="310" s="283" customFormat="1"/>
    <row r="311" s="283" customFormat="1"/>
    <row r="312" s="283" customFormat="1"/>
    <row r="313" s="283" customFormat="1"/>
    <row r="314" s="283" customFormat="1"/>
    <row r="315" s="283" customFormat="1"/>
    <row r="316" s="283" customFormat="1"/>
    <row r="317" s="283" customFormat="1"/>
    <row r="318" s="283" customFormat="1"/>
    <row r="319" s="283" customFormat="1"/>
    <row r="320" s="283" customFormat="1"/>
    <row r="321" s="283" customFormat="1"/>
    <row r="322" s="283" customFormat="1"/>
    <row r="323" s="283" customFormat="1"/>
    <row r="324" s="283" customFormat="1"/>
    <row r="325" s="283" customFormat="1"/>
    <row r="326" s="283" customFormat="1"/>
    <row r="327" s="283" customFormat="1"/>
    <row r="328" s="283" customFormat="1"/>
    <row r="329" s="283" customFormat="1"/>
    <row r="330" s="283" customFormat="1"/>
    <row r="331" s="283" customFormat="1"/>
    <row r="332" s="283" customFormat="1"/>
    <row r="333" s="283" customFormat="1"/>
    <row r="334" s="283" customFormat="1"/>
    <row r="335" s="283" customFormat="1"/>
    <row r="336" s="283" customFormat="1"/>
    <row r="337" s="283" customFormat="1"/>
    <row r="338" s="283" customFormat="1"/>
    <row r="339" s="283" customFormat="1"/>
    <row r="340" s="283" customFormat="1"/>
    <row r="341" s="283" customFormat="1"/>
    <row r="342" s="283" customFormat="1"/>
    <row r="343" s="283" customFormat="1"/>
    <row r="344" s="283" customFormat="1"/>
    <row r="345" s="283" customFormat="1"/>
    <row r="346" s="283" customFormat="1"/>
    <row r="347" s="283" customFormat="1"/>
    <row r="348" s="283" customFormat="1"/>
    <row r="349" s="283" customFormat="1"/>
    <row r="350" s="283" customFormat="1"/>
    <row r="351" s="283" customFormat="1"/>
    <row r="352" s="283" customFormat="1"/>
    <row r="353" s="283" customFormat="1"/>
    <row r="354" s="283" customFormat="1"/>
    <row r="355" s="283" customFormat="1"/>
    <row r="356" s="283" customFormat="1"/>
    <row r="357" s="283" customFormat="1"/>
    <row r="358" s="283" customFormat="1"/>
    <row r="359" s="283" customFormat="1"/>
    <row r="360" s="283" customFormat="1"/>
    <row r="361" s="283" customFormat="1"/>
    <row r="362" s="283" customFormat="1"/>
    <row r="363" s="283" customFormat="1"/>
    <row r="364" s="283" customFormat="1"/>
    <row r="365" s="283" customFormat="1"/>
    <row r="366" s="283" customFormat="1"/>
    <row r="367" s="283" customFormat="1"/>
    <row r="368" s="283" customFormat="1"/>
    <row r="369" s="283" customFormat="1"/>
    <row r="370" s="283" customFormat="1"/>
    <row r="371" s="283" customFormat="1"/>
    <row r="372" s="283" customFormat="1"/>
    <row r="373" s="283" customFormat="1"/>
    <row r="374" s="283" customFormat="1"/>
    <row r="375" s="283" customFormat="1"/>
    <row r="376" s="283" customFormat="1"/>
    <row r="377" s="283" customFormat="1"/>
    <row r="378" s="283" customFormat="1"/>
    <row r="379" s="283" customFormat="1"/>
    <row r="380" s="283" customFormat="1"/>
    <row r="381" s="283" customFormat="1"/>
    <row r="382" s="283" customFormat="1"/>
    <row r="383" s="283" customFormat="1"/>
    <row r="384" s="283" customFormat="1"/>
    <row r="385" s="283" customFormat="1"/>
    <row r="386" s="283" customFormat="1"/>
    <row r="387" s="283" customFormat="1"/>
    <row r="388" s="283" customFormat="1"/>
    <row r="389" s="283" customFormat="1"/>
    <row r="390" s="283" customFormat="1"/>
    <row r="391" s="283" customFormat="1"/>
    <row r="392" s="283" customFormat="1"/>
    <row r="393" s="283" customFormat="1"/>
    <row r="394" s="283" customFormat="1"/>
    <row r="395" s="283" customFormat="1"/>
    <row r="396" s="283" customFormat="1"/>
    <row r="397" s="283" customFormat="1"/>
    <row r="398" s="283" customFormat="1"/>
    <row r="399" s="283" customFormat="1"/>
    <row r="400" s="283" customFormat="1"/>
    <row r="401" s="283" customFormat="1"/>
    <row r="402" s="283" customFormat="1"/>
    <row r="403" s="283" customFormat="1"/>
    <row r="404" s="283" customFormat="1"/>
    <row r="405" s="283" customFormat="1"/>
    <row r="406" s="283" customFormat="1"/>
    <row r="407" s="283" customFormat="1"/>
    <row r="408" s="283" customFormat="1"/>
    <row r="409" s="283" customFormat="1"/>
    <row r="410" s="283" customFormat="1"/>
    <row r="411" s="283" customFormat="1"/>
    <row r="412" s="283" customFormat="1"/>
    <row r="413" s="283" customFormat="1"/>
    <row r="414" s="283" customFormat="1"/>
    <row r="415" s="283" customFormat="1"/>
    <row r="416" s="283" customFormat="1"/>
    <row r="417" s="283" customFormat="1"/>
    <row r="418" s="283" customFormat="1"/>
    <row r="419" s="283" customFormat="1"/>
    <row r="420" s="283" customFormat="1"/>
    <row r="421" s="283" customFormat="1"/>
    <row r="422" s="283" customFormat="1"/>
    <row r="423" s="283" customFormat="1"/>
    <row r="424" s="283" customFormat="1"/>
    <row r="425" s="283" customFormat="1"/>
    <row r="426" s="283" customFormat="1"/>
    <row r="427" s="283" customFormat="1"/>
    <row r="428" s="283" customFormat="1"/>
    <row r="429" s="283" customFormat="1"/>
    <row r="430" s="283" customFormat="1"/>
    <row r="431" s="283" customFormat="1"/>
    <row r="432" s="283" customFormat="1"/>
    <row r="433" s="283" customFormat="1"/>
  </sheetData>
  <mergeCells count="16">
    <mergeCell ref="A39:C40"/>
    <mergeCell ref="D39:D40"/>
    <mergeCell ref="E39:E40"/>
    <mergeCell ref="F39:F40"/>
    <mergeCell ref="A55:C56"/>
    <mergeCell ref="D55:D56"/>
    <mergeCell ref="E55:E56"/>
    <mergeCell ref="F55:F56"/>
    <mergeCell ref="A7:C8"/>
    <mergeCell ref="D7:D8"/>
    <mergeCell ref="E7:E8"/>
    <mergeCell ref="F7:F8"/>
    <mergeCell ref="A23:C24"/>
    <mergeCell ref="D23:D24"/>
    <mergeCell ref="E23:E24"/>
    <mergeCell ref="F23:F24"/>
  </mergeCells>
  <hyperlinks>
    <hyperlink ref="A1" location="Índice!A1" display="Volver al Índice" xr:uid="{3B1304E5-1F08-46D2-AF8B-09A92A5A7E61}"/>
  </hyperlinks>
  <printOptions horizontalCentered="1" verticalCentered="1"/>
  <pageMargins left="0.98425196850393704" right="0.98425196850393704" top="1.1417322834645669" bottom="1.1417322834645669" header="0.59055118110236227" footer="0.59055118110236227"/>
  <pageSetup paperSize="9" scale="61" fitToWidth="0" fitToHeight="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5E437-C2D5-4710-9180-D07AA0EEB972}">
  <dimension ref="A1:G530"/>
  <sheetViews>
    <sheetView showGridLines="0" zoomScaleNormal="100" workbookViewId="0"/>
  </sheetViews>
  <sheetFormatPr baseColWidth="10" defaultColWidth="11.44140625" defaultRowHeight="13.2"/>
  <cols>
    <col min="1" max="1" width="6.5546875" style="361" customWidth="1"/>
    <col min="2" max="2" width="0.88671875" style="361" customWidth="1"/>
    <col min="3" max="3" width="26.88671875" style="361" customWidth="1"/>
    <col min="4" max="6" width="18.5546875" style="361" customWidth="1"/>
    <col min="7" max="7" width="11.88671875" style="361" customWidth="1"/>
    <col min="8" max="16384" width="11.44140625" style="361"/>
  </cols>
  <sheetData>
    <row r="1" spans="1:6" s="320" customFormat="1" ht="15" customHeight="1">
      <c r="A1" s="1203" t="s">
        <v>1065</v>
      </c>
      <c r="B1" s="319"/>
      <c r="C1" s="319"/>
      <c r="D1" s="319"/>
      <c r="E1" s="319"/>
      <c r="F1" s="319"/>
    </row>
    <row r="2" spans="1:6" s="322" customFormat="1" ht="19.5" customHeight="1">
      <c r="A2" s="321" t="s">
        <v>400</v>
      </c>
      <c r="B2" s="321"/>
      <c r="C2" s="321"/>
      <c r="D2" s="321"/>
      <c r="E2" s="321"/>
      <c r="F2" s="321"/>
    </row>
    <row r="3" spans="1:6" s="319" customFormat="1" ht="20.100000000000001" customHeight="1">
      <c r="A3" s="323">
        <v>45169</v>
      </c>
      <c r="B3" s="323"/>
      <c r="C3" s="323"/>
      <c r="D3" s="323"/>
      <c r="E3" s="323"/>
      <c r="F3" s="323"/>
    </row>
    <row r="4" spans="1:6" s="325" customFormat="1" ht="20.100000000000001" customHeight="1">
      <c r="A4" s="324" t="s">
        <v>71</v>
      </c>
      <c r="B4" s="324"/>
      <c r="C4" s="324"/>
      <c r="D4" s="324"/>
      <c r="E4" s="324"/>
      <c r="F4" s="324"/>
    </row>
    <row r="5" spans="1:6" s="326" customFormat="1" ht="4.5" customHeight="1"/>
    <row r="6" spans="1:6" s="326" customFormat="1" ht="15" customHeight="1">
      <c r="A6" s="327" t="s">
        <v>72</v>
      </c>
      <c r="B6" s="327"/>
      <c r="C6" s="327"/>
      <c r="D6" s="327"/>
      <c r="E6" s="327"/>
      <c r="F6" s="327"/>
    </row>
    <row r="7" spans="1:6" s="328" customFormat="1" ht="6.9" customHeight="1" thickBot="1"/>
    <row r="8" spans="1:6" s="332" customFormat="1" ht="12.15" customHeight="1">
      <c r="A8" s="329" t="s">
        <v>391</v>
      </c>
      <c r="B8" s="329"/>
      <c r="C8" s="330"/>
      <c r="D8" s="330" t="s">
        <v>367</v>
      </c>
      <c r="E8" s="331" t="s">
        <v>392</v>
      </c>
      <c r="F8" s="331" t="s">
        <v>401</v>
      </c>
    </row>
    <row r="9" spans="1:6" s="332" customFormat="1" ht="12.15" customHeight="1">
      <c r="A9" s="333"/>
      <c r="B9" s="333"/>
      <c r="C9" s="333"/>
      <c r="D9" s="333"/>
      <c r="E9" s="334" t="s">
        <v>379</v>
      </c>
      <c r="F9" s="334" t="s">
        <v>380</v>
      </c>
    </row>
    <row r="10" spans="1:6" s="332" customFormat="1" ht="4.5" customHeight="1">
      <c r="A10" s="335"/>
      <c r="B10" s="335"/>
      <c r="C10" s="336"/>
      <c r="D10" s="337"/>
      <c r="E10" s="338"/>
      <c r="F10" s="338"/>
    </row>
    <row r="11" spans="1:6" s="335" customFormat="1" ht="12" customHeight="1">
      <c r="A11" s="337">
        <v>1</v>
      </c>
      <c r="B11" s="339"/>
      <c r="C11" s="340" t="s">
        <v>28</v>
      </c>
      <c r="D11" s="341">
        <v>1036.79</v>
      </c>
      <c r="E11" s="342">
        <v>100</v>
      </c>
      <c r="F11" s="343">
        <v>100</v>
      </c>
    </row>
    <row r="12" spans="1:6" s="335" customFormat="1" ht="12" customHeight="1">
      <c r="A12" s="337">
        <v>2</v>
      </c>
      <c r="B12" s="339"/>
      <c r="C12" s="340" t="s">
        <v>30</v>
      </c>
      <c r="D12" s="341">
        <v>0</v>
      </c>
      <c r="E12" s="342" t="s">
        <v>67</v>
      </c>
      <c r="F12" s="343" t="s">
        <v>67</v>
      </c>
    </row>
    <row r="13" spans="1:6" s="335" customFormat="1" ht="12" customHeight="1">
      <c r="A13" s="337">
        <v>3</v>
      </c>
      <c r="B13" s="339"/>
      <c r="C13" s="340" t="s">
        <v>29</v>
      </c>
      <c r="D13" s="341">
        <v>0</v>
      </c>
      <c r="E13" s="342" t="s">
        <v>67</v>
      </c>
      <c r="F13" s="343" t="s">
        <v>67</v>
      </c>
    </row>
    <row r="14" spans="1:6" s="335" customFormat="1" ht="12" customHeight="1">
      <c r="A14" s="337">
        <v>4</v>
      </c>
      <c r="B14" s="339"/>
      <c r="C14" s="340" t="s">
        <v>36</v>
      </c>
      <c r="D14" s="341">
        <v>0</v>
      </c>
      <c r="E14" s="342" t="s">
        <v>67</v>
      </c>
      <c r="F14" s="343" t="s">
        <v>67</v>
      </c>
    </row>
    <row r="15" spans="1:6" s="335" customFormat="1" ht="12" customHeight="1">
      <c r="A15" s="337">
        <v>5</v>
      </c>
      <c r="B15" s="339"/>
      <c r="C15" s="340" t="s">
        <v>34</v>
      </c>
      <c r="D15" s="341">
        <v>0</v>
      </c>
      <c r="E15" s="342" t="s">
        <v>67</v>
      </c>
      <c r="F15" s="343" t="s">
        <v>67</v>
      </c>
    </row>
    <row r="16" spans="1:6" s="335" customFormat="1" ht="12" customHeight="1">
      <c r="A16" s="337">
        <v>6</v>
      </c>
      <c r="B16" s="339"/>
      <c r="C16" s="340" t="s">
        <v>33</v>
      </c>
      <c r="D16" s="341">
        <v>0</v>
      </c>
      <c r="E16" s="342" t="s">
        <v>67</v>
      </c>
      <c r="F16" s="343" t="s">
        <v>67</v>
      </c>
    </row>
    <row r="17" spans="1:7" s="335" customFormat="1" ht="12" customHeight="1">
      <c r="A17" s="337">
        <v>7</v>
      </c>
      <c r="B17" s="339"/>
      <c r="C17" s="340" t="s">
        <v>31</v>
      </c>
      <c r="D17" s="341">
        <v>0</v>
      </c>
      <c r="E17" s="342" t="s">
        <v>67</v>
      </c>
      <c r="F17" s="343" t="s">
        <v>67</v>
      </c>
    </row>
    <row r="18" spans="1:7" s="335" customFormat="1" ht="12" customHeight="1">
      <c r="A18" s="337">
        <v>8</v>
      </c>
      <c r="B18" s="339"/>
      <c r="C18" s="340" t="s">
        <v>35</v>
      </c>
      <c r="D18" s="341">
        <v>0</v>
      </c>
      <c r="E18" s="342" t="s">
        <v>67</v>
      </c>
      <c r="F18" s="343" t="s">
        <v>67</v>
      </c>
    </row>
    <row r="19" spans="1:7" s="335" customFormat="1" ht="12" customHeight="1">
      <c r="A19" s="337">
        <v>9</v>
      </c>
      <c r="B19" s="339"/>
      <c r="C19" s="340" t="s">
        <v>32</v>
      </c>
      <c r="D19" s="341">
        <v>0</v>
      </c>
      <c r="E19" s="342" t="s">
        <v>67</v>
      </c>
      <c r="F19" s="343" t="s">
        <v>67</v>
      </c>
    </row>
    <row r="20" spans="1:7" s="348" customFormat="1" ht="7.5" customHeight="1">
      <c r="A20" s="344"/>
      <c r="B20" s="344"/>
      <c r="C20" s="345"/>
      <c r="D20" s="346"/>
      <c r="E20" s="347"/>
      <c r="F20" s="347"/>
    </row>
    <row r="21" spans="1:7" s="328" customFormat="1" ht="7.5" customHeight="1">
      <c r="D21" s="349"/>
    </row>
    <row r="22" spans="1:7" s="325" customFormat="1" ht="13.5" customHeight="1">
      <c r="A22" s="327" t="s">
        <v>92</v>
      </c>
      <c r="B22" s="327"/>
      <c r="C22" s="327"/>
      <c r="D22" s="327"/>
      <c r="E22" s="327"/>
      <c r="F22" s="327"/>
    </row>
    <row r="23" spans="1:7" s="328" customFormat="1" ht="6.9" customHeight="1" thickBot="1"/>
    <row r="24" spans="1:7" s="332" customFormat="1" ht="12.15" customHeight="1">
      <c r="A24" s="329" t="s">
        <v>391</v>
      </c>
      <c r="B24" s="329"/>
      <c r="C24" s="330"/>
      <c r="D24" s="330" t="s">
        <v>367</v>
      </c>
      <c r="E24" s="331" t="s">
        <v>392</v>
      </c>
      <c r="F24" s="331" t="s">
        <v>393</v>
      </c>
    </row>
    <row r="25" spans="1:7" s="335" customFormat="1" ht="12.15" customHeight="1">
      <c r="A25" s="333"/>
      <c r="B25" s="333"/>
      <c r="C25" s="333"/>
      <c r="D25" s="333"/>
      <c r="E25" s="334" t="s">
        <v>379</v>
      </c>
      <c r="F25" s="334" t="s">
        <v>380</v>
      </c>
    </row>
    <row r="26" spans="1:7" s="335" customFormat="1" ht="4.5" customHeight="1">
      <c r="A26" s="336"/>
      <c r="B26" s="336"/>
      <c r="C26" s="336"/>
      <c r="D26" s="337"/>
      <c r="E26" s="338"/>
      <c r="F26" s="338"/>
    </row>
    <row r="27" spans="1:7" s="335" customFormat="1" ht="12" customHeight="1">
      <c r="A27" s="337">
        <v>1</v>
      </c>
      <c r="B27" s="339"/>
      <c r="C27" s="340" t="s">
        <v>29</v>
      </c>
      <c r="D27" s="341">
        <v>351849.66</v>
      </c>
      <c r="E27" s="342">
        <v>27.427583180708119</v>
      </c>
      <c r="F27" s="343">
        <v>27.427583180708119</v>
      </c>
      <c r="G27" s="350"/>
    </row>
    <row r="28" spans="1:7" s="335" customFormat="1" ht="12" customHeight="1">
      <c r="A28" s="337">
        <v>2</v>
      </c>
      <c r="B28" s="339"/>
      <c r="C28" s="340" t="s">
        <v>33</v>
      </c>
      <c r="D28" s="341">
        <v>310383.78100000002</v>
      </c>
      <c r="E28" s="342">
        <v>24.195211589291272</v>
      </c>
      <c r="F28" s="343">
        <v>51.622794769999388</v>
      </c>
      <c r="G28" s="350"/>
    </row>
    <row r="29" spans="1:7" s="335" customFormat="1" ht="12" customHeight="1">
      <c r="A29" s="337">
        <v>3</v>
      </c>
      <c r="B29" s="339"/>
      <c r="C29" s="340" t="s">
        <v>30</v>
      </c>
      <c r="D29" s="341">
        <v>195456.21400000001</v>
      </c>
      <c r="E29" s="342">
        <v>15.23631305390856</v>
      </c>
      <c r="F29" s="343">
        <v>66.859107823907948</v>
      </c>
      <c r="G29" s="350"/>
    </row>
    <row r="30" spans="1:7" s="335" customFormat="1" ht="12" customHeight="1">
      <c r="A30" s="337">
        <v>4</v>
      </c>
      <c r="B30" s="339"/>
      <c r="C30" s="340" t="s">
        <v>32</v>
      </c>
      <c r="D30" s="341">
        <v>149985.049</v>
      </c>
      <c r="E30" s="342">
        <v>11.69171914876963</v>
      </c>
      <c r="F30" s="343">
        <v>78.550826972677584</v>
      </c>
      <c r="G30" s="350"/>
    </row>
    <row r="31" spans="1:7" s="335" customFormat="1" ht="12" customHeight="1">
      <c r="A31" s="337">
        <v>5</v>
      </c>
      <c r="B31" s="339"/>
      <c r="C31" s="340" t="s">
        <v>28</v>
      </c>
      <c r="D31" s="341">
        <v>129552.693</v>
      </c>
      <c r="E31" s="342">
        <v>10.098964607617479</v>
      </c>
      <c r="F31" s="343">
        <v>88.649791580295059</v>
      </c>
      <c r="G31" s="350"/>
    </row>
    <row r="32" spans="1:7" s="335" customFormat="1" ht="12" customHeight="1">
      <c r="A32" s="337">
        <v>6</v>
      </c>
      <c r="B32" s="339"/>
      <c r="C32" s="340" t="s">
        <v>36</v>
      </c>
      <c r="D32" s="341">
        <v>113983.45</v>
      </c>
      <c r="E32" s="342">
        <v>8.8853021944062274</v>
      </c>
      <c r="F32" s="343">
        <v>97.535093774701281</v>
      </c>
      <c r="G32" s="350"/>
    </row>
    <row r="33" spans="1:7" s="335" customFormat="1" ht="12" customHeight="1">
      <c r="A33" s="337">
        <v>7</v>
      </c>
      <c r="B33" s="339"/>
      <c r="C33" s="340" t="s">
        <v>35</v>
      </c>
      <c r="D33" s="341">
        <v>24460.507000000001</v>
      </c>
      <c r="E33" s="342">
        <v>1.906759240252764</v>
      </c>
      <c r="F33" s="343">
        <v>99.441853014954049</v>
      </c>
      <c r="G33" s="350"/>
    </row>
    <row r="34" spans="1:7" s="335" customFormat="1" ht="12" customHeight="1">
      <c r="A34" s="337">
        <v>8</v>
      </c>
      <c r="B34" s="339"/>
      <c r="C34" s="340" t="s">
        <v>31</v>
      </c>
      <c r="D34" s="341">
        <v>7160.085</v>
      </c>
      <c r="E34" s="342">
        <v>0.55814698504594407</v>
      </c>
      <c r="F34" s="343">
        <v>99.999999999999986</v>
      </c>
      <c r="G34" s="350"/>
    </row>
    <row r="35" spans="1:7" s="335" customFormat="1" ht="12" customHeight="1">
      <c r="A35" s="337">
        <v>9</v>
      </c>
      <c r="B35" s="339"/>
      <c r="C35" s="340" t="s">
        <v>34</v>
      </c>
      <c r="D35" s="341">
        <v>0</v>
      </c>
      <c r="E35" s="342" t="s">
        <v>67</v>
      </c>
      <c r="F35" s="343" t="s">
        <v>67</v>
      </c>
      <c r="G35" s="350"/>
    </row>
    <row r="36" spans="1:7" s="348" customFormat="1" ht="5.25" customHeight="1">
      <c r="A36" s="344"/>
      <c r="B36" s="344"/>
      <c r="C36" s="345"/>
      <c r="D36" s="346"/>
      <c r="E36" s="347"/>
      <c r="F36" s="347"/>
    </row>
    <row r="37" spans="1:7" s="328" customFormat="1" ht="7.5" customHeight="1">
      <c r="D37" s="351"/>
      <c r="E37" s="351"/>
      <c r="F37" s="352"/>
    </row>
    <row r="38" spans="1:7" s="325" customFormat="1" ht="14.25" customHeight="1">
      <c r="A38" s="327" t="s">
        <v>74</v>
      </c>
      <c r="B38" s="327"/>
      <c r="C38" s="327"/>
      <c r="D38" s="327"/>
      <c r="E38" s="327"/>
      <c r="F38" s="327"/>
    </row>
    <row r="39" spans="1:7" s="328" customFormat="1" ht="6.9" customHeight="1" thickBot="1"/>
    <row r="40" spans="1:7" s="332" customFormat="1" ht="12.15" customHeight="1">
      <c r="A40" s="329" t="s">
        <v>391</v>
      </c>
      <c r="B40" s="329"/>
      <c r="C40" s="330"/>
      <c r="D40" s="330" t="s">
        <v>367</v>
      </c>
      <c r="E40" s="331" t="s">
        <v>392</v>
      </c>
      <c r="F40" s="331" t="s">
        <v>393</v>
      </c>
    </row>
    <row r="41" spans="1:7" s="335" customFormat="1" ht="12.15" customHeight="1">
      <c r="A41" s="333"/>
      <c r="B41" s="333"/>
      <c r="C41" s="333"/>
      <c r="D41" s="333"/>
      <c r="E41" s="334" t="s">
        <v>379</v>
      </c>
      <c r="F41" s="334" t="s">
        <v>380</v>
      </c>
    </row>
    <row r="42" spans="1:7" s="335" customFormat="1" ht="4.5" customHeight="1">
      <c r="C42" s="336"/>
      <c r="D42" s="337"/>
      <c r="E42" s="338"/>
      <c r="F42" s="338"/>
    </row>
    <row r="43" spans="1:7" s="335" customFormat="1" ht="12" customHeight="1">
      <c r="A43" s="337">
        <v>1</v>
      </c>
      <c r="B43" s="339"/>
      <c r="C43" s="340" t="s">
        <v>29</v>
      </c>
      <c r="D43" s="341">
        <v>2196105.6850000001</v>
      </c>
      <c r="E43" s="342">
        <v>31.319524617059656</v>
      </c>
      <c r="F43" s="343">
        <v>31.319524617059656</v>
      </c>
    </row>
    <row r="44" spans="1:7" s="335" customFormat="1" ht="12" customHeight="1">
      <c r="A44" s="337">
        <v>2</v>
      </c>
      <c r="B44" s="339"/>
      <c r="C44" s="340" t="s">
        <v>28</v>
      </c>
      <c r="D44" s="341">
        <v>1310165.665</v>
      </c>
      <c r="E44" s="342">
        <v>18.684786473467845</v>
      </c>
      <c r="F44" s="343">
        <v>50.004311090527501</v>
      </c>
      <c r="G44" s="353"/>
    </row>
    <row r="45" spans="1:7" s="335" customFormat="1" ht="12" customHeight="1">
      <c r="A45" s="337">
        <v>3</v>
      </c>
      <c r="B45" s="339"/>
      <c r="C45" s="340" t="s">
        <v>30</v>
      </c>
      <c r="D45" s="341">
        <v>1296925.6329999999</v>
      </c>
      <c r="E45" s="342">
        <v>18.495965183587774</v>
      </c>
      <c r="F45" s="343">
        <v>68.500276274115279</v>
      </c>
      <c r="G45" s="353"/>
    </row>
    <row r="46" spans="1:7" s="335" customFormat="1" ht="12" customHeight="1">
      <c r="A46" s="337">
        <v>4</v>
      </c>
      <c r="B46" s="339"/>
      <c r="C46" s="340" t="s">
        <v>33</v>
      </c>
      <c r="D46" s="341">
        <v>562264.96</v>
      </c>
      <c r="E46" s="342">
        <v>8.0186811483209937</v>
      </c>
      <c r="F46" s="343">
        <v>76.518957422436273</v>
      </c>
      <c r="G46" s="353"/>
    </row>
    <row r="47" spans="1:7" s="335" customFormat="1" ht="12" customHeight="1">
      <c r="A47" s="337">
        <v>5</v>
      </c>
      <c r="B47" s="339"/>
      <c r="C47" s="340" t="s">
        <v>35</v>
      </c>
      <c r="D47" s="341">
        <v>520301.826</v>
      </c>
      <c r="E47" s="342">
        <v>7.4202284339098608</v>
      </c>
      <c r="F47" s="343">
        <v>83.939185856346128</v>
      </c>
      <c r="G47" s="353"/>
    </row>
    <row r="48" spans="1:7" s="335" customFormat="1" ht="12" customHeight="1">
      <c r="A48" s="337">
        <v>6</v>
      </c>
      <c r="B48" s="339"/>
      <c r="C48" s="340" t="s">
        <v>31</v>
      </c>
      <c r="D48" s="341">
        <v>507856.69500000001</v>
      </c>
      <c r="E48" s="342">
        <v>7.2427435389982424</v>
      </c>
      <c r="F48" s="343">
        <v>91.181929395344369</v>
      </c>
      <c r="G48" s="353"/>
    </row>
    <row r="49" spans="1:7" s="335" customFormat="1" ht="12" customHeight="1">
      <c r="A49" s="337">
        <v>7</v>
      </c>
      <c r="B49" s="339"/>
      <c r="C49" s="340" t="s">
        <v>36</v>
      </c>
      <c r="D49" s="341">
        <v>418862.76500000001</v>
      </c>
      <c r="E49" s="342">
        <v>5.9735661945555112</v>
      </c>
      <c r="F49" s="343">
        <v>97.155495589899886</v>
      </c>
      <c r="G49" s="353"/>
    </row>
    <row r="50" spans="1:7" s="335" customFormat="1" ht="12" customHeight="1">
      <c r="A50" s="337">
        <v>8</v>
      </c>
      <c r="B50" s="339"/>
      <c r="C50" s="340" t="s">
        <v>32</v>
      </c>
      <c r="D50" s="341">
        <v>199454.889</v>
      </c>
      <c r="E50" s="342">
        <v>2.8445044101001002</v>
      </c>
      <c r="F50" s="343">
        <v>99.999999999999986</v>
      </c>
      <c r="G50" s="353"/>
    </row>
    <row r="51" spans="1:7" s="335" customFormat="1" ht="12" customHeight="1">
      <c r="A51" s="337">
        <v>9</v>
      </c>
      <c r="B51" s="339"/>
      <c r="C51" s="340" t="s">
        <v>34</v>
      </c>
      <c r="D51" s="341">
        <v>0</v>
      </c>
      <c r="E51" s="342" t="s">
        <v>67</v>
      </c>
      <c r="F51" s="343" t="s">
        <v>67</v>
      </c>
      <c r="G51" s="353"/>
    </row>
    <row r="52" spans="1:7" s="348" customFormat="1" ht="6" customHeight="1">
      <c r="A52" s="344"/>
      <c r="B52" s="344"/>
      <c r="C52" s="345"/>
      <c r="D52" s="346"/>
      <c r="E52" s="347"/>
      <c r="F52" s="354"/>
    </row>
    <row r="53" spans="1:7" s="356" customFormat="1" ht="8.25" customHeight="1">
      <c r="A53" s="337"/>
      <c r="B53" s="337"/>
      <c r="C53" s="335"/>
      <c r="D53" s="355"/>
      <c r="E53" s="335"/>
      <c r="F53" s="335"/>
    </row>
    <row r="54" spans="1:7" s="356" customFormat="1" ht="11.1" customHeight="1">
      <c r="A54" s="357" t="s">
        <v>402</v>
      </c>
      <c r="B54" s="357"/>
      <c r="C54" s="335"/>
      <c r="D54" s="335"/>
      <c r="E54" s="335"/>
      <c r="F54" s="335"/>
    </row>
    <row r="55" spans="1:7" s="356" customFormat="1" ht="11.1" customHeight="1">
      <c r="A55" s="234" t="s">
        <v>398</v>
      </c>
      <c r="B55" s="335"/>
      <c r="C55" s="335"/>
      <c r="D55" s="355"/>
      <c r="E55" s="335"/>
      <c r="F55" s="335"/>
    </row>
    <row r="56" spans="1:7">
      <c r="A56" s="238" t="s">
        <v>399</v>
      </c>
      <c r="B56" s="358"/>
      <c r="C56" s="340"/>
      <c r="D56" s="359"/>
      <c r="E56" s="360"/>
      <c r="F56" s="360"/>
    </row>
    <row r="57" spans="1:7">
      <c r="C57" s="340"/>
    </row>
    <row r="58" spans="1:7">
      <c r="A58" s="362"/>
      <c r="B58" s="362"/>
      <c r="C58" s="362"/>
      <c r="D58" s="363"/>
      <c r="E58" s="363"/>
      <c r="F58" s="363"/>
    </row>
    <row r="59" spans="1:7">
      <c r="A59" s="362"/>
      <c r="B59" s="362"/>
      <c r="C59" s="362"/>
      <c r="D59" s="363"/>
      <c r="E59" s="363"/>
      <c r="F59" s="363"/>
    </row>
    <row r="65" s="361" customFormat="1"/>
    <row r="66" s="361" customFormat="1"/>
    <row r="67" s="361" customFormat="1"/>
    <row r="68" s="361" customFormat="1"/>
    <row r="69" s="361" customFormat="1"/>
    <row r="70" s="361" customFormat="1"/>
    <row r="71" s="361" customFormat="1"/>
    <row r="72" s="361" customFormat="1"/>
    <row r="73" s="361" customFormat="1"/>
    <row r="74" s="361" customFormat="1"/>
    <row r="75" s="361" customFormat="1"/>
    <row r="76" s="361" customFormat="1"/>
    <row r="77" s="361" customFormat="1"/>
    <row r="78" s="361" customFormat="1"/>
    <row r="79" s="361" customFormat="1"/>
    <row r="80" s="361" customFormat="1"/>
    <row r="81" s="361" customFormat="1"/>
    <row r="82" s="361" customFormat="1"/>
    <row r="83" s="361" customFormat="1"/>
    <row r="84" s="361" customFormat="1"/>
    <row r="85" s="361" customFormat="1"/>
    <row r="86" s="361" customFormat="1"/>
    <row r="87" s="361" customFormat="1"/>
    <row r="88" s="361" customFormat="1"/>
    <row r="89" s="361" customFormat="1"/>
    <row r="90" s="361" customFormat="1"/>
    <row r="91" s="361" customFormat="1"/>
    <row r="92" s="361" customFormat="1"/>
    <row r="93" s="361" customFormat="1"/>
    <row r="94" s="361" customFormat="1"/>
    <row r="95" s="361" customFormat="1"/>
    <row r="96" s="361" customFormat="1"/>
    <row r="97" s="361" customFormat="1"/>
    <row r="98" s="361" customFormat="1"/>
    <row r="99" s="361" customFormat="1"/>
    <row r="100" s="361" customFormat="1"/>
    <row r="101" s="361" customFormat="1"/>
    <row r="102" s="361" customFormat="1"/>
    <row r="103" s="361" customFormat="1"/>
    <row r="104" s="361" customFormat="1"/>
    <row r="105" s="361" customFormat="1"/>
    <row r="106" s="361" customFormat="1"/>
    <row r="107" s="361" customFormat="1"/>
    <row r="108" s="361" customFormat="1"/>
    <row r="109" s="361" customFormat="1"/>
    <row r="110" s="361" customFormat="1"/>
    <row r="111" s="361" customFormat="1"/>
    <row r="112" s="361" customFormat="1"/>
    <row r="113" s="361" customFormat="1"/>
    <row r="114" s="361" customFormat="1"/>
    <row r="115" s="361" customFormat="1"/>
    <row r="116" s="361" customFormat="1"/>
    <row r="117" s="361" customFormat="1"/>
    <row r="118" s="361" customFormat="1"/>
    <row r="119" s="361" customFormat="1"/>
    <row r="120" s="361" customFormat="1"/>
    <row r="121" s="361" customFormat="1"/>
    <row r="122" s="361" customFormat="1"/>
    <row r="123" s="361" customFormat="1"/>
    <row r="124" s="361" customFormat="1"/>
    <row r="125" s="361" customFormat="1"/>
    <row r="126" s="361" customFormat="1"/>
    <row r="127" s="361" customFormat="1"/>
    <row r="128" s="361" customFormat="1"/>
    <row r="129" s="361" customFormat="1"/>
    <row r="130" s="361" customFormat="1"/>
    <row r="131" s="361" customFormat="1"/>
    <row r="132" s="361" customFormat="1"/>
    <row r="133" s="361" customFormat="1"/>
    <row r="134" s="361" customFormat="1"/>
    <row r="135" s="361" customFormat="1"/>
    <row r="136" s="361" customFormat="1"/>
    <row r="137" s="361" customFormat="1"/>
    <row r="138" s="361" customFormat="1"/>
    <row r="139" s="361" customFormat="1"/>
    <row r="140" s="361" customFormat="1"/>
    <row r="141" s="361" customFormat="1"/>
    <row r="142" s="361" customFormat="1"/>
    <row r="143" s="361" customFormat="1"/>
    <row r="144" s="361" customFormat="1"/>
    <row r="145" s="361" customFormat="1"/>
    <row r="146" s="361" customFormat="1"/>
    <row r="147" s="361" customFormat="1"/>
    <row r="148" s="361" customFormat="1"/>
    <row r="149" s="361" customFormat="1"/>
    <row r="150" s="361" customFormat="1"/>
    <row r="151" s="361" customFormat="1"/>
    <row r="152" s="361" customFormat="1"/>
    <row r="153" s="361" customFormat="1"/>
    <row r="154" s="361" customFormat="1"/>
    <row r="155" s="361" customFormat="1"/>
    <row r="156" s="361" customFormat="1"/>
    <row r="157" s="361" customFormat="1"/>
    <row r="158" s="361" customFormat="1"/>
    <row r="159" s="361" customFormat="1"/>
    <row r="160" s="361" customFormat="1"/>
    <row r="161" s="361" customFormat="1"/>
    <row r="162" s="361" customFormat="1"/>
    <row r="163" s="361" customFormat="1"/>
    <row r="164" s="361" customFormat="1"/>
    <row r="165" s="361" customFormat="1"/>
    <row r="166" s="361" customFormat="1"/>
    <row r="167" s="361" customFormat="1"/>
    <row r="168" s="361" customFormat="1"/>
    <row r="169" s="361" customFormat="1"/>
    <row r="170" s="361" customFormat="1"/>
    <row r="171" s="361" customFormat="1"/>
    <row r="172" s="361" customFormat="1"/>
    <row r="173" s="361" customFormat="1"/>
    <row r="174" s="361" customFormat="1"/>
    <row r="175" s="361" customFormat="1"/>
    <row r="176" s="361" customFormat="1"/>
    <row r="177" s="361" customFormat="1"/>
    <row r="178" s="361" customFormat="1"/>
    <row r="179" s="361" customFormat="1"/>
    <row r="180" s="361" customFormat="1"/>
    <row r="181" s="361" customFormat="1"/>
    <row r="182" s="361" customFormat="1"/>
    <row r="183" s="361" customFormat="1"/>
    <row r="184" s="361" customFormat="1"/>
    <row r="185" s="361" customFormat="1"/>
    <row r="186" s="361" customFormat="1"/>
    <row r="187" s="361" customFormat="1"/>
    <row r="188" s="361" customFormat="1"/>
    <row r="189" s="361" customFormat="1"/>
    <row r="190" s="361" customFormat="1"/>
    <row r="191" s="361" customFormat="1"/>
    <row r="192" s="361" customFormat="1"/>
    <row r="193" s="361" customFormat="1"/>
    <row r="194" s="361" customFormat="1"/>
    <row r="195" s="361" customFormat="1"/>
    <row r="196" s="361" customFormat="1"/>
    <row r="197" s="361" customFormat="1"/>
    <row r="198" s="361" customFormat="1"/>
    <row r="199" s="361" customFormat="1"/>
    <row r="200" s="361" customFormat="1"/>
    <row r="201" s="361" customFormat="1"/>
    <row r="202" s="361" customFormat="1"/>
    <row r="203" s="361" customFormat="1"/>
    <row r="204" s="361" customFormat="1"/>
    <row r="205" s="361" customFormat="1"/>
    <row r="206" s="361" customFormat="1"/>
    <row r="207" s="361" customFormat="1"/>
    <row r="208" s="361" customFormat="1"/>
    <row r="209" s="361" customFormat="1"/>
    <row r="210" s="361" customFormat="1"/>
    <row r="211" s="361" customFormat="1"/>
    <row r="212" s="361" customFormat="1"/>
    <row r="213" s="361" customFormat="1"/>
    <row r="214" s="361" customFormat="1"/>
    <row r="215" s="361" customFormat="1"/>
    <row r="216" s="361" customFormat="1"/>
    <row r="217" s="361" customFormat="1"/>
    <row r="218" s="361" customFormat="1"/>
    <row r="219" s="361" customFormat="1"/>
    <row r="220" s="361" customFormat="1"/>
    <row r="221" s="361" customFormat="1"/>
    <row r="222" s="361" customFormat="1"/>
    <row r="223" s="361" customFormat="1"/>
    <row r="224" s="361" customFormat="1"/>
    <row r="225" s="361" customFormat="1"/>
    <row r="226" s="361" customFormat="1"/>
    <row r="227" s="361" customFormat="1"/>
    <row r="228" s="361" customFormat="1"/>
    <row r="229" s="361" customFormat="1"/>
    <row r="230" s="361" customFormat="1"/>
    <row r="231" s="361" customFormat="1"/>
    <row r="232" s="361" customFormat="1"/>
    <row r="233" s="361" customFormat="1"/>
    <row r="234" s="361" customFormat="1"/>
    <row r="235" s="361" customFormat="1"/>
    <row r="236" s="361" customFormat="1"/>
    <row r="237" s="361" customFormat="1"/>
    <row r="238" s="361" customFormat="1"/>
    <row r="239" s="361" customFormat="1"/>
    <row r="240" s="361" customFormat="1"/>
    <row r="241" s="361" customFormat="1"/>
    <row r="242" s="361" customFormat="1"/>
    <row r="243" s="361" customFormat="1"/>
    <row r="244" s="361" customFormat="1"/>
    <row r="245" s="361" customFormat="1"/>
    <row r="246" s="361" customFormat="1"/>
    <row r="247" s="361" customFormat="1"/>
    <row r="248" s="361" customFormat="1"/>
    <row r="249" s="361" customFormat="1"/>
    <row r="250" s="361" customFormat="1"/>
    <row r="251" s="361" customFormat="1"/>
    <row r="252" s="361" customFormat="1"/>
    <row r="253" s="361" customFormat="1"/>
    <row r="254" s="361" customFormat="1"/>
    <row r="255" s="361" customFormat="1"/>
    <row r="256" s="361" customFormat="1"/>
    <row r="257" s="361" customFormat="1"/>
    <row r="258" s="361" customFormat="1"/>
    <row r="259" s="361" customFormat="1"/>
    <row r="260" s="361" customFormat="1"/>
    <row r="261" s="361" customFormat="1"/>
    <row r="262" s="361" customFormat="1"/>
    <row r="263" s="361" customFormat="1"/>
    <row r="264" s="361" customFormat="1"/>
    <row r="265" s="361" customFormat="1"/>
    <row r="266" s="361" customFormat="1"/>
    <row r="267" s="361" customFormat="1"/>
    <row r="268" s="361" customFormat="1"/>
    <row r="269" s="361" customFormat="1"/>
    <row r="270" s="361" customFormat="1"/>
    <row r="271" s="361" customFormat="1"/>
    <row r="272" s="361" customFormat="1"/>
    <row r="273" s="361" customFormat="1"/>
    <row r="274" s="361" customFormat="1"/>
    <row r="275" s="361" customFormat="1"/>
    <row r="276" s="361" customFormat="1"/>
    <row r="277" s="361" customFormat="1"/>
    <row r="278" s="361" customFormat="1"/>
    <row r="279" s="361" customFormat="1"/>
    <row r="280" s="361" customFormat="1"/>
    <row r="281" s="361" customFormat="1"/>
    <row r="282" s="361" customFormat="1"/>
    <row r="283" s="361" customFormat="1"/>
    <row r="284" s="361" customFormat="1"/>
    <row r="285" s="361" customFormat="1"/>
    <row r="286" s="361" customFormat="1"/>
    <row r="287" s="361" customFormat="1"/>
    <row r="288" s="361" customFormat="1"/>
    <row r="289" s="361" customFormat="1"/>
    <row r="290" s="361" customFormat="1"/>
    <row r="291" s="361" customFormat="1"/>
    <row r="292" s="361" customFormat="1"/>
    <row r="293" s="361" customFormat="1"/>
    <row r="294" s="361" customFormat="1"/>
    <row r="295" s="361" customFormat="1"/>
    <row r="296" s="361" customFormat="1"/>
    <row r="297" s="361" customFormat="1"/>
    <row r="298" s="361" customFormat="1"/>
    <row r="299" s="361" customFormat="1"/>
    <row r="300" s="361" customFormat="1"/>
    <row r="301" s="361" customFormat="1"/>
    <row r="302" s="361" customFormat="1"/>
    <row r="303" s="361" customFormat="1"/>
    <row r="304" s="361" customFormat="1"/>
    <row r="305" s="361" customFormat="1"/>
    <row r="306" s="361" customFormat="1"/>
    <row r="307" s="361" customFormat="1"/>
    <row r="308" s="361" customFormat="1"/>
    <row r="309" s="361" customFormat="1"/>
    <row r="310" s="361" customFormat="1"/>
    <row r="311" s="361" customFormat="1"/>
    <row r="312" s="361" customFormat="1"/>
    <row r="313" s="361" customFormat="1"/>
    <row r="314" s="361" customFormat="1"/>
    <row r="315" s="361" customFormat="1"/>
    <row r="316" s="361" customFormat="1"/>
    <row r="317" s="361" customFormat="1"/>
    <row r="318" s="361" customFormat="1"/>
    <row r="319" s="361" customFormat="1"/>
    <row r="320" s="361" customFormat="1"/>
    <row r="321" s="361" customFormat="1"/>
    <row r="322" s="361" customFormat="1"/>
    <row r="323" s="361" customFormat="1"/>
    <row r="324" s="361" customFormat="1"/>
    <row r="325" s="361" customFormat="1"/>
    <row r="326" s="361" customFormat="1"/>
    <row r="327" s="361" customFormat="1"/>
    <row r="328" s="361" customFormat="1"/>
    <row r="329" s="361" customFormat="1"/>
    <row r="330" s="361" customFormat="1"/>
    <row r="331" s="361" customFormat="1"/>
    <row r="332" s="361" customFormat="1"/>
    <row r="333" s="361" customFormat="1"/>
    <row r="334" s="361" customFormat="1"/>
    <row r="335" s="361" customFormat="1"/>
    <row r="336" s="361" customFormat="1"/>
    <row r="337" s="361" customFormat="1"/>
    <row r="338" s="361" customFormat="1"/>
    <row r="339" s="361" customFormat="1"/>
    <row r="340" s="361" customFormat="1"/>
    <row r="341" s="361" customFormat="1"/>
    <row r="342" s="361" customFormat="1"/>
    <row r="343" s="361" customFormat="1"/>
    <row r="344" s="361" customFormat="1"/>
    <row r="345" s="361" customFormat="1"/>
    <row r="346" s="361" customFormat="1"/>
    <row r="347" s="361" customFormat="1"/>
    <row r="348" s="361" customFormat="1"/>
    <row r="349" s="361" customFormat="1"/>
    <row r="350" s="361" customFormat="1"/>
    <row r="351" s="361" customFormat="1"/>
    <row r="352" s="361" customFormat="1"/>
    <row r="353" s="361" customFormat="1"/>
    <row r="354" s="361" customFormat="1"/>
    <row r="355" s="361" customFormat="1"/>
    <row r="356" s="361" customFormat="1"/>
    <row r="357" s="361" customFormat="1"/>
    <row r="358" s="361" customFormat="1"/>
    <row r="359" s="361" customFormat="1"/>
    <row r="360" s="361" customFormat="1"/>
    <row r="361" s="361" customFormat="1"/>
    <row r="362" s="361" customFormat="1"/>
    <row r="363" s="361" customFormat="1"/>
    <row r="364" s="361" customFormat="1"/>
    <row r="365" s="361" customFormat="1"/>
    <row r="366" s="361" customFormat="1"/>
    <row r="367" s="361" customFormat="1"/>
    <row r="368" s="361" customFormat="1"/>
    <row r="369" s="361" customFormat="1"/>
    <row r="370" s="361" customFormat="1"/>
    <row r="371" s="361" customFormat="1"/>
    <row r="372" s="361" customFormat="1"/>
    <row r="373" s="361" customFormat="1"/>
    <row r="374" s="361" customFormat="1"/>
    <row r="375" s="361" customFormat="1"/>
    <row r="376" s="361" customFormat="1"/>
    <row r="377" s="361" customFormat="1"/>
    <row r="378" s="361" customFormat="1"/>
    <row r="379" s="361" customFormat="1"/>
    <row r="380" s="361" customFormat="1"/>
    <row r="381" s="361" customFormat="1"/>
    <row r="382" s="361" customFormat="1"/>
    <row r="383" s="361" customFormat="1"/>
    <row r="384" s="361" customFormat="1"/>
    <row r="385" s="361" customFormat="1"/>
    <row r="386" s="361" customFormat="1"/>
    <row r="387" s="361" customFormat="1"/>
    <row r="388" s="361" customFormat="1"/>
    <row r="389" s="361" customFormat="1"/>
    <row r="390" s="361" customFormat="1"/>
    <row r="391" s="361" customFormat="1"/>
    <row r="392" s="361" customFormat="1"/>
    <row r="393" s="361" customFormat="1"/>
    <row r="394" s="361" customFormat="1"/>
    <row r="395" s="361" customFormat="1"/>
    <row r="396" s="361" customFormat="1"/>
    <row r="397" s="361" customFormat="1"/>
    <row r="398" s="361" customFormat="1"/>
    <row r="399" s="361" customFormat="1"/>
    <row r="400" s="361" customFormat="1"/>
    <row r="401" s="361" customFormat="1"/>
    <row r="402" s="361" customFormat="1"/>
    <row r="403" s="361" customFormat="1"/>
    <row r="404" s="361" customFormat="1"/>
    <row r="405" s="361" customFormat="1"/>
    <row r="406" s="361" customFormat="1"/>
    <row r="407" s="361" customFormat="1"/>
    <row r="408" s="361" customFormat="1"/>
    <row r="409" s="361" customFormat="1"/>
    <row r="410" s="361" customFormat="1"/>
    <row r="411" s="361" customFormat="1"/>
    <row r="412" s="361" customFormat="1"/>
    <row r="413" s="361" customFormat="1"/>
    <row r="414" s="361" customFormat="1"/>
    <row r="415" s="361" customFormat="1"/>
    <row r="416" s="361" customFormat="1"/>
    <row r="417" s="361" customFormat="1"/>
    <row r="418" s="361" customFormat="1"/>
    <row r="419" s="361" customFormat="1"/>
    <row r="420" s="361" customFormat="1"/>
    <row r="421" s="361" customFormat="1"/>
    <row r="422" s="361" customFormat="1"/>
    <row r="423" s="361" customFormat="1"/>
    <row r="424" s="361" customFormat="1"/>
    <row r="425" s="361" customFormat="1"/>
    <row r="426" s="361" customFormat="1"/>
    <row r="427" s="361" customFormat="1"/>
    <row r="428" s="361" customFormat="1"/>
    <row r="429" s="361" customFormat="1"/>
    <row r="430" s="361" customFormat="1"/>
    <row r="431" s="361" customFormat="1"/>
    <row r="432" s="361" customFormat="1"/>
    <row r="433" s="361" customFormat="1"/>
    <row r="434" s="361" customFormat="1"/>
    <row r="435" s="361" customFormat="1"/>
    <row r="436" s="361" customFormat="1"/>
    <row r="437" s="361" customFormat="1"/>
    <row r="438" s="361" customFormat="1"/>
    <row r="439" s="361" customFormat="1"/>
    <row r="440" s="361" customFormat="1"/>
    <row r="441" s="361" customFormat="1"/>
    <row r="442" s="361" customFormat="1"/>
    <row r="443" s="361" customFormat="1"/>
    <row r="444" s="361" customFormat="1"/>
    <row r="445" s="361" customFormat="1"/>
    <row r="446" s="361" customFormat="1"/>
    <row r="447" s="361" customFormat="1"/>
    <row r="448" s="361" customFormat="1"/>
    <row r="449" s="361" customFormat="1"/>
    <row r="450" s="361" customFormat="1"/>
    <row r="451" s="361" customFormat="1"/>
    <row r="452" s="361" customFormat="1"/>
    <row r="453" s="361" customFormat="1"/>
    <row r="454" s="361" customFormat="1"/>
    <row r="455" s="361" customFormat="1"/>
    <row r="456" s="361" customFormat="1"/>
    <row r="457" s="361" customFormat="1"/>
    <row r="458" s="361" customFormat="1"/>
    <row r="459" s="361" customFormat="1"/>
    <row r="460" s="361" customFormat="1"/>
    <row r="461" s="361" customFormat="1"/>
    <row r="462" s="361" customFormat="1"/>
    <row r="463" s="361" customFormat="1"/>
    <row r="464" s="361" customFormat="1"/>
    <row r="465" s="361" customFormat="1"/>
    <row r="466" s="361" customFormat="1"/>
    <row r="467" s="361" customFormat="1"/>
    <row r="468" s="361" customFormat="1"/>
    <row r="469" s="361" customFormat="1"/>
    <row r="470" s="361" customFormat="1"/>
    <row r="471" s="361" customFormat="1"/>
    <row r="472" s="361" customFormat="1"/>
    <row r="473" s="361" customFormat="1"/>
    <row r="474" s="361" customFormat="1"/>
    <row r="475" s="361" customFormat="1"/>
    <row r="476" s="361" customFormat="1"/>
    <row r="477" s="361" customFormat="1"/>
    <row r="478" s="361" customFormat="1"/>
    <row r="479" s="361" customFormat="1"/>
    <row r="480" s="361" customFormat="1"/>
    <row r="481" s="361" customFormat="1"/>
    <row r="482" s="361" customFormat="1"/>
    <row r="483" s="361" customFormat="1"/>
    <row r="484" s="361" customFormat="1"/>
    <row r="485" s="361" customFormat="1"/>
    <row r="486" s="361" customFormat="1"/>
    <row r="487" s="361" customFormat="1"/>
    <row r="488" s="361" customFormat="1"/>
    <row r="489" s="361" customFormat="1"/>
    <row r="490" s="361" customFormat="1"/>
    <row r="491" s="361" customFormat="1"/>
    <row r="492" s="361" customFormat="1"/>
    <row r="493" s="361" customFormat="1"/>
    <row r="494" s="361" customFormat="1"/>
    <row r="495" s="361" customFormat="1"/>
    <row r="496" s="361" customFormat="1"/>
    <row r="497" s="361" customFormat="1"/>
    <row r="498" s="361" customFormat="1"/>
    <row r="499" s="361" customFormat="1"/>
    <row r="500" s="361" customFormat="1"/>
    <row r="501" s="361" customFormat="1"/>
    <row r="502" s="361" customFormat="1"/>
    <row r="503" s="361" customFormat="1"/>
    <row r="504" s="361" customFormat="1"/>
    <row r="505" s="361" customFormat="1"/>
    <row r="506" s="361" customFormat="1"/>
    <row r="507" s="361" customFormat="1"/>
    <row r="508" s="361" customFormat="1"/>
    <row r="509" s="361" customFormat="1"/>
    <row r="510" s="361" customFormat="1"/>
    <row r="511" s="361" customFormat="1"/>
    <row r="512" s="361" customFormat="1"/>
    <row r="513" s="361" customFormat="1"/>
    <row r="514" s="361" customFormat="1"/>
    <row r="515" s="361" customFormat="1"/>
    <row r="516" s="361" customFormat="1"/>
    <row r="517" s="361" customFormat="1"/>
    <row r="518" s="361" customFormat="1"/>
    <row r="519" s="361" customFormat="1"/>
    <row r="520" s="361" customFormat="1"/>
    <row r="521" s="361" customFormat="1"/>
    <row r="522" s="361" customFormat="1"/>
    <row r="523" s="361" customFormat="1"/>
    <row r="524" s="361" customFormat="1"/>
    <row r="525" s="361" customFormat="1"/>
    <row r="526" s="361" customFormat="1"/>
    <row r="527" s="361" customFormat="1"/>
    <row r="528" s="361" customFormat="1"/>
    <row r="529" s="361" customFormat="1"/>
    <row r="530" s="361" customFormat="1"/>
  </sheetData>
  <mergeCells count="12">
    <mergeCell ref="A40:C41"/>
    <mergeCell ref="D40:D41"/>
    <mergeCell ref="E40:E41"/>
    <mergeCell ref="F40:F41"/>
    <mergeCell ref="A8:C9"/>
    <mergeCell ref="D8:D9"/>
    <mergeCell ref="E8:E9"/>
    <mergeCell ref="F8:F9"/>
    <mergeCell ref="A24:C25"/>
    <mergeCell ref="D24:D25"/>
    <mergeCell ref="E24:E25"/>
    <mergeCell ref="F24:F25"/>
  </mergeCells>
  <hyperlinks>
    <hyperlink ref="A1" location="Índice!A1" display="Volver al Índice" xr:uid="{2673B398-C93C-4A1F-9F6D-92891C6A7D0B}"/>
  </hyperlinks>
  <printOptions horizontalCentered="1" verticalCentered="1"/>
  <pageMargins left="1.1811023622047245" right="1.1811023622047245" top="0.86614173228346458" bottom="0.86614173228346458" header="0.43307086614173229" footer="0.43307086614173229"/>
  <pageSetup paperSize="9" scale="84" fitToWidth="0" fitToHeight="0"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7888F-9BA0-4FC3-8D53-C2734AACCA34}">
  <dimension ref="A1:AB36"/>
  <sheetViews>
    <sheetView showGridLines="0" workbookViewId="0"/>
  </sheetViews>
  <sheetFormatPr baseColWidth="10" defaultRowHeight="13.2"/>
  <cols>
    <col min="1" max="1" width="27.109375" style="7" customWidth="1"/>
    <col min="2" max="15" width="5.33203125" style="7" bestFit="1" customWidth="1"/>
    <col min="16" max="16" width="5.88671875" style="7" bestFit="1" customWidth="1"/>
    <col min="17" max="26" width="5.33203125" style="7" bestFit="1" customWidth="1"/>
    <col min="27" max="27" width="6.6640625" style="8" bestFit="1" customWidth="1"/>
    <col min="28" max="256" width="11.5546875" style="7"/>
    <col min="257" max="257" width="27.109375" style="7" customWidth="1"/>
    <col min="258" max="271" width="5.33203125" style="7" bestFit="1" customWidth="1"/>
    <col min="272" max="272" width="5.88671875" style="7" bestFit="1" customWidth="1"/>
    <col min="273" max="282" width="5.33203125" style="7" bestFit="1" customWidth="1"/>
    <col min="283" max="283" width="6.6640625" style="7" bestFit="1" customWidth="1"/>
    <col min="284" max="512" width="11.5546875" style="7"/>
    <col min="513" max="513" width="27.109375" style="7" customWidth="1"/>
    <col min="514" max="527" width="5.33203125" style="7" bestFit="1" customWidth="1"/>
    <col min="528" max="528" width="5.88671875" style="7" bestFit="1" customWidth="1"/>
    <col min="529" max="538" width="5.33203125" style="7" bestFit="1" customWidth="1"/>
    <col min="539" max="539" width="6.6640625" style="7" bestFit="1" customWidth="1"/>
    <col min="540" max="768" width="11.5546875" style="7"/>
    <col min="769" max="769" width="27.109375" style="7" customWidth="1"/>
    <col min="770" max="783" width="5.33203125" style="7" bestFit="1" customWidth="1"/>
    <col min="784" max="784" width="5.88671875" style="7" bestFit="1" customWidth="1"/>
    <col min="785" max="794" width="5.33203125" style="7" bestFit="1" customWidth="1"/>
    <col min="795" max="795" width="6.6640625" style="7" bestFit="1" customWidth="1"/>
    <col min="796" max="1024" width="11.5546875" style="7"/>
    <col min="1025" max="1025" width="27.109375" style="7" customWidth="1"/>
    <col min="1026" max="1039" width="5.33203125" style="7" bestFit="1" customWidth="1"/>
    <col min="1040" max="1040" width="5.88671875" style="7" bestFit="1" customWidth="1"/>
    <col min="1041" max="1050" width="5.33203125" style="7" bestFit="1" customWidth="1"/>
    <col min="1051" max="1051" width="6.6640625" style="7" bestFit="1" customWidth="1"/>
    <col min="1052" max="1280" width="11.5546875" style="7"/>
    <col min="1281" max="1281" width="27.109375" style="7" customWidth="1"/>
    <col min="1282" max="1295" width="5.33203125" style="7" bestFit="1" customWidth="1"/>
    <col min="1296" max="1296" width="5.88671875" style="7" bestFit="1" customWidth="1"/>
    <col min="1297" max="1306" width="5.33203125" style="7" bestFit="1" customWidth="1"/>
    <col min="1307" max="1307" width="6.6640625" style="7" bestFit="1" customWidth="1"/>
    <col min="1308" max="1536" width="11.5546875" style="7"/>
    <col min="1537" max="1537" width="27.109375" style="7" customWidth="1"/>
    <col min="1538" max="1551" width="5.33203125" style="7" bestFit="1" customWidth="1"/>
    <col min="1552" max="1552" width="5.88671875" style="7" bestFit="1" customWidth="1"/>
    <col min="1553" max="1562" width="5.33203125" style="7" bestFit="1" customWidth="1"/>
    <col min="1563" max="1563" width="6.6640625" style="7" bestFit="1" customWidth="1"/>
    <col min="1564" max="1792" width="11.5546875" style="7"/>
    <col min="1793" max="1793" width="27.109375" style="7" customWidth="1"/>
    <col min="1794" max="1807" width="5.33203125" style="7" bestFit="1" customWidth="1"/>
    <col min="1808" max="1808" width="5.88671875" style="7" bestFit="1" customWidth="1"/>
    <col min="1809" max="1818" width="5.33203125" style="7" bestFit="1" customWidth="1"/>
    <col min="1819" max="1819" width="6.6640625" style="7" bestFit="1" customWidth="1"/>
    <col min="1820" max="2048" width="11.5546875" style="7"/>
    <col min="2049" max="2049" width="27.109375" style="7" customWidth="1"/>
    <col min="2050" max="2063" width="5.33203125" style="7" bestFit="1" customWidth="1"/>
    <col min="2064" max="2064" width="5.88671875" style="7" bestFit="1" customWidth="1"/>
    <col min="2065" max="2074" width="5.33203125" style="7" bestFit="1" customWidth="1"/>
    <col min="2075" max="2075" width="6.6640625" style="7" bestFit="1" customWidth="1"/>
    <col min="2076" max="2304" width="11.5546875" style="7"/>
    <col min="2305" max="2305" width="27.109375" style="7" customWidth="1"/>
    <col min="2306" max="2319" width="5.33203125" style="7" bestFit="1" customWidth="1"/>
    <col min="2320" max="2320" width="5.88671875" style="7" bestFit="1" customWidth="1"/>
    <col min="2321" max="2330" width="5.33203125" style="7" bestFit="1" customWidth="1"/>
    <col min="2331" max="2331" width="6.6640625" style="7" bestFit="1" customWidth="1"/>
    <col min="2332" max="2560" width="11.5546875" style="7"/>
    <col min="2561" max="2561" width="27.109375" style="7" customWidth="1"/>
    <col min="2562" max="2575" width="5.33203125" style="7" bestFit="1" customWidth="1"/>
    <col min="2576" max="2576" width="5.88671875" style="7" bestFit="1" customWidth="1"/>
    <col min="2577" max="2586" width="5.33203125" style="7" bestFit="1" customWidth="1"/>
    <col min="2587" max="2587" width="6.6640625" style="7" bestFit="1" customWidth="1"/>
    <col min="2588" max="2816" width="11.5546875" style="7"/>
    <col min="2817" max="2817" width="27.109375" style="7" customWidth="1"/>
    <col min="2818" max="2831" width="5.33203125" style="7" bestFit="1" customWidth="1"/>
    <col min="2832" max="2832" width="5.88671875" style="7" bestFit="1" customWidth="1"/>
    <col min="2833" max="2842" width="5.33203125" style="7" bestFit="1" customWidth="1"/>
    <col min="2843" max="2843" width="6.6640625" style="7" bestFit="1" customWidth="1"/>
    <col min="2844" max="3072" width="11.5546875" style="7"/>
    <col min="3073" max="3073" width="27.109375" style="7" customWidth="1"/>
    <col min="3074" max="3087" width="5.33203125" style="7" bestFit="1" customWidth="1"/>
    <col min="3088" max="3088" width="5.88671875" style="7" bestFit="1" customWidth="1"/>
    <col min="3089" max="3098" width="5.33203125" style="7" bestFit="1" customWidth="1"/>
    <col min="3099" max="3099" width="6.6640625" style="7" bestFit="1" customWidth="1"/>
    <col min="3100" max="3328" width="11.5546875" style="7"/>
    <col min="3329" max="3329" width="27.109375" style="7" customWidth="1"/>
    <col min="3330" max="3343" width="5.33203125" style="7" bestFit="1" customWidth="1"/>
    <col min="3344" max="3344" width="5.88671875" style="7" bestFit="1" customWidth="1"/>
    <col min="3345" max="3354" width="5.33203125" style="7" bestFit="1" customWidth="1"/>
    <col min="3355" max="3355" width="6.6640625" style="7" bestFit="1" customWidth="1"/>
    <col min="3356" max="3584" width="11.5546875" style="7"/>
    <col min="3585" max="3585" width="27.109375" style="7" customWidth="1"/>
    <col min="3586" max="3599" width="5.33203125" style="7" bestFit="1" customWidth="1"/>
    <col min="3600" max="3600" width="5.88671875" style="7" bestFit="1" customWidth="1"/>
    <col min="3601" max="3610" width="5.33203125" style="7" bestFit="1" customWidth="1"/>
    <col min="3611" max="3611" width="6.6640625" style="7" bestFit="1" customWidth="1"/>
    <col min="3612" max="3840" width="11.5546875" style="7"/>
    <col min="3841" max="3841" width="27.109375" style="7" customWidth="1"/>
    <col min="3842" max="3855" width="5.33203125" style="7" bestFit="1" customWidth="1"/>
    <col min="3856" max="3856" width="5.88671875" style="7" bestFit="1" customWidth="1"/>
    <col min="3857" max="3866" width="5.33203125" style="7" bestFit="1" customWidth="1"/>
    <col min="3867" max="3867" width="6.6640625" style="7" bestFit="1" customWidth="1"/>
    <col min="3868" max="4096" width="11.5546875" style="7"/>
    <col min="4097" max="4097" width="27.109375" style="7" customWidth="1"/>
    <col min="4098" max="4111" width="5.33203125" style="7" bestFit="1" customWidth="1"/>
    <col min="4112" max="4112" width="5.88671875" style="7" bestFit="1" customWidth="1"/>
    <col min="4113" max="4122" width="5.33203125" style="7" bestFit="1" customWidth="1"/>
    <col min="4123" max="4123" width="6.6640625" style="7" bestFit="1" customWidth="1"/>
    <col min="4124" max="4352" width="11.5546875" style="7"/>
    <col min="4353" max="4353" width="27.109375" style="7" customWidth="1"/>
    <col min="4354" max="4367" width="5.33203125" style="7" bestFit="1" customWidth="1"/>
    <col min="4368" max="4368" width="5.88671875" style="7" bestFit="1" customWidth="1"/>
    <col min="4369" max="4378" width="5.33203125" style="7" bestFit="1" customWidth="1"/>
    <col min="4379" max="4379" width="6.6640625" style="7" bestFit="1" customWidth="1"/>
    <col min="4380" max="4608" width="11.5546875" style="7"/>
    <col min="4609" max="4609" width="27.109375" style="7" customWidth="1"/>
    <col min="4610" max="4623" width="5.33203125" style="7" bestFit="1" customWidth="1"/>
    <col min="4624" max="4624" width="5.88671875" style="7" bestFit="1" customWidth="1"/>
    <col min="4625" max="4634" width="5.33203125" style="7" bestFit="1" customWidth="1"/>
    <col min="4635" max="4635" width="6.6640625" style="7" bestFit="1" customWidth="1"/>
    <col min="4636" max="4864" width="11.5546875" style="7"/>
    <col min="4865" max="4865" width="27.109375" style="7" customWidth="1"/>
    <col min="4866" max="4879" width="5.33203125" style="7" bestFit="1" customWidth="1"/>
    <col min="4880" max="4880" width="5.88671875" style="7" bestFit="1" customWidth="1"/>
    <col min="4881" max="4890" width="5.33203125" style="7" bestFit="1" customWidth="1"/>
    <col min="4891" max="4891" width="6.6640625" style="7" bestFit="1" customWidth="1"/>
    <col min="4892" max="5120" width="11.5546875" style="7"/>
    <col min="5121" max="5121" width="27.109375" style="7" customWidth="1"/>
    <col min="5122" max="5135" width="5.33203125" style="7" bestFit="1" customWidth="1"/>
    <col min="5136" max="5136" width="5.88671875" style="7" bestFit="1" customWidth="1"/>
    <col min="5137" max="5146" width="5.33203125" style="7" bestFit="1" customWidth="1"/>
    <col min="5147" max="5147" width="6.6640625" style="7" bestFit="1" customWidth="1"/>
    <col min="5148" max="5376" width="11.5546875" style="7"/>
    <col min="5377" max="5377" width="27.109375" style="7" customWidth="1"/>
    <col min="5378" max="5391" width="5.33203125" style="7" bestFit="1" customWidth="1"/>
    <col min="5392" max="5392" width="5.88671875" style="7" bestFit="1" customWidth="1"/>
    <col min="5393" max="5402" width="5.33203125" style="7" bestFit="1" customWidth="1"/>
    <col min="5403" max="5403" width="6.6640625" style="7" bestFit="1" customWidth="1"/>
    <col min="5404" max="5632" width="11.5546875" style="7"/>
    <col min="5633" max="5633" width="27.109375" style="7" customWidth="1"/>
    <col min="5634" max="5647" width="5.33203125" style="7" bestFit="1" customWidth="1"/>
    <col min="5648" max="5648" width="5.88671875" style="7" bestFit="1" customWidth="1"/>
    <col min="5649" max="5658" width="5.33203125" style="7" bestFit="1" customWidth="1"/>
    <col min="5659" max="5659" width="6.6640625" style="7" bestFit="1" customWidth="1"/>
    <col min="5660" max="5888" width="11.5546875" style="7"/>
    <col min="5889" max="5889" width="27.109375" style="7" customWidth="1"/>
    <col min="5890" max="5903" width="5.33203125" style="7" bestFit="1" customWidth="1"/>
    <col min="5904" max="5904" width="5.88671875" style="7" bestFit="1" customWidth="1"/>
    <col min="5905" max="5914" width="5.33203125" style="7" bestFit="1" customWidth="1"/>
    <col min="5915" max="5915" width="6.6640625" style="7" bestFit="1" customWidth="1"/>
    <col min="5916" max="6144" width="11.5546875" style="7"/>
    <col min="6145" max="6145" width="27.109375" style="7" customWidth="1"/>
    <col min="6146" max="6159" width="5.33203125" style="7" bestFit="1" customWidth="1"/>
    <col min="6160" max="6160" width="5.88671875" style="7" bestFit="1" customWidth="1"/>
    <col min="6161" max="6170" width="5.33203125" style="7" bestFit="1" customWidth="1"/>
    <col min="6171" max="6171" width="6.6640625" style="7" bestFit="1" customWidth="1"/>
    <col min="6172" max="6400" width="11.5546875" style="7"/>
    <col min="6401" max="6401" width="27.109375" style="7" customWidth="1"/>
    <col min="6402" max="6415" width="5.33203125" style="7" bestFit="1" customWidth="1"/>
    <col min="6416" max="6416" width="5.88671875" style="7" bestFit="1" customWidth="1"/>
    <col min="6417" max="6426" width="5.33203125" style="7" bestFit="1" customWidth="1"/>
    <col min="6427" max="6427" width="6.6640625" style="7" bestFit="1" customWidth="1"/>
    <col min="6428" max="6656" width="11.5546875" style="7"/>
    <col min="6657" max="6657" width="27.109375" style="7" customWidth="1"/>
    <col min="6658" max="6671" width="5.33203125" style="7" bestFit="1" customWidth="1"/>
    <col min="6672" max="6672" width="5.88671875" style="7" bestFit="1" customWidth="1"/>
    <col min="6673" max="6682" width="5.33203125" style="7" bestFit="1" customWidth="1"/>
    <col min="6683" max="6683" width="6.6640625" style="7" bestFit="1" customWidth="1"/>
    <col min="6684" max="6912" width="11.5546875" style="7"/>
    <col min="6913" max="6913" width="27.109375" style="7" customWidth="1"/>
    <col min="6914" max="6927" width="5.33203125" style="7" bestFit="1" customWidth="1"/>
    <col min="6928" max="6928" width="5.88671875" style="7" bestFit="1" customWidth="1"/>
    <col min="6929" max="6938" width="5.33203125" style="7" bestFit="1" customWidth="1"/>
    <col min="6939" max="6939" width="6.6640625" style="7" bestFit="1" customWidth="1"/>
    <col min="6940" max="7168" width="11.5546875" style="7"/>
    <col min="7169" max="7169" width="27.109375" style="7" customWidth="1"/>
    <col min="7170" max="7183" width="5.33203125" style="7" bestFit="1" customWidth="1"/>
    <col min="7184" max="7184" width="5.88671875" style="7" bestFit="1" customWidth="1"/>
    <col min="7185" max="7194" width="5.33203125" style="7" bestFit="1" customWidth="1"/>
    <col min="7195" max="7195" width="6.6640625" style="7" bestFit="1" customWidth="1"/>
    <col min="7196" max="7424" width="11.5546875" style="7"/>
    <col min="7425" max="7425" width="27.109375" style="7" customWidth="1"/>
    <col min="7426" max="7439" width="5.33203125" style="7" bestFit="1" customWidth="1"/>
    <col min="7440" max="7440" width="5.88671875" style="7" bestFit="1" customWidth="1"/>
    <col min="7441" max="7450" width="5.33203125" style="7" bestFit="1" customWidth="1"/>
    <col min="7451" max="7451" width="6.6640625" style="7" bestFit="1" customWidth="1"/>
    <col min="7452" max="7680" width="11.5546875" style="7"/>
    <col min="7681" max="7681" width="27.109375" style="7" customWidth="1"/>
    <col min="7682" max="7695" width="5.33203125" style="7" bestFit="1" customWidth="1"/>
    <col min="7696" max="7696" width="5.88671875" style="7" bestFit="1" customWidth="1"/>
    <col min="7697" max="7706" width="5.33203125" style="7" bestFit="1" customWidth="1"/>
    <col min="7707" max="7707" width="6.6640625" style="7" bestFit="1" customWidth="1"/>
    <col min="7708" max="7936" width="11.5546875" style="7"/>
    <col min="7937" max="7937" width="27.109375" style="7" customWidth="1"/>
    <col min="7938" max="7951" width="5.33203125" style="7" bestFit="1" customWidth="1"/>
    <col min="7952" max="7952" width="5.88671875" style="7" bestFit="1" customWidth="1"/>
    <col min="7953" max="7962" width="5.33203125" style="7" bestFit="1" customWidth="1"/>
    <col min="7963" max="7963" width="6.6640625" style="7" bestFit="1" customWidth="1"/>
    <col min="7964" max="8192" width="11.5546875" style="7"/>
    <col min="8193" max="8193" width="27.109375" style="7" customWidth="1"/>
    <col min="8194" max="8207" width="5.33203125" style="7" bestFit="1" customWidth="1"/>
    <col min="8208" max="8208" width="5.88671875" style="7" bestFit="1" customWidth="1"/>
    <col min="8209" max="8218" width="5.33203125" style="7" bestFit="1" customWidth="1"/>
    <col min="8219" max="8219" width="6.6640625" style="7" bestFit="1" customWidth="1"/>
    <col min="8220" max="8448" width="11.5546875" style="7"/>
    <col min="8449" max="8449" width="27.109375" style="7" customWidth="1"/>
    <col min="8450" max="8463" width="5.33203125" style="7" bestFit="1" customWidth="1"/>
    <col min="8464" max="8464" width="5.88671875" style="7" bestFit="1" customWidth="1"/>
    <col min="8465" max="8474" width="5.33203125" style="7" bestFit="1" customWidth="1"/>
    <col min="8475" max="8475" width="6.6640625" style="7" bestFit="1" customWidth="1"/>
    <col min="8476" max="8704" width="11.5546875" style="7"/>
    <col min="8705" max="8705" width="27.109375" style="7" customWidth="1"/>
    <col min="8706" max="8719" width="5.33203125" style="7" bestFit="1" customWidth="1"/>
    <col min="8720" max="8720" width="5.88671875" style="7" bestFit="1" customWidth="1"/>
    <col min="8721" max="8730" width="5.33203125" style="7" bestFit="1" customWidth="1"/>
    <col min="8731" max="8731" width="6.6640625" style="7" bestFit="1" customWidth="1"/>
    <col min="8732" max="8960" width="11.5546875" style="7"/>
    <col min="8961" max="8961" width="27.109375" style="7" customWidth="1"/>
    <col min="8962" max="8975" width="5.33203125" style="7" bestFit="1" customWidth="1"/>
    <col min="8976" max="8976" width="5.88671875" style="7" bestFit="1" customWidth="1"/>
    <col min="8977" max="8986" width="5.33203125" style="7" bestFit="1" customWidth="1"/>
    <col min="8987" max="8987" width="6.6640625" style="7" bestFit="1" customWidth="1"/>
    <col min="8988" max="9216" width="11.5546875" style="7"/>
    <col min="9217" max="9217" width="27.109375" style="7" customWidth="1"/>
    <col min="9218" max="9231" width="5.33203125" style="7" bestFit="1" customWidth="1"/>
    <col min="9232" max="9232" width="5.88671875" style="7" bestFit="1" customWidth="1"/>
    <col min="9233" max="9242" width="5.33203125" style="7" bestFit="1" customWidth="1"/>
    <col min="9243" max="9243" width="6.6640625" style="7" bestFit="1" customWidth="1"/>
    <col min="9244" max="9472" width="11.5546875" style="7"/>
    <col min="9473" max="9473" width="27.109375" style="7" customWidth="1"/>
    <col min="9474" max="9487" width="5.33203125" style="7" bestFit="1" customWidth="1"/>
    <col min="9488" max="9488" width="5.88671875" style="7" bestFit="1" customWidth="1"/>
    <col min="9489" max="9498" width="5.33203125" style="7" bestFit="1" customWidth="1"/>
    <col min="9499" max="9499" width="6.6640625" style="7" bestFit="1" customWidth="1"/>
    <col min="9500" max="9728" width="11.5546875" style="7"/>
    <col min="9729" max="9729" width="27.109375" style="7" customWidth="1"/>
    <col min="9730" max="9743" width="5.33203125" style="7" bestFit="1" customWidth="1"/>
    <col min="9744" max="9744" width="5.88671875" style="7" bestFit="1" customWidth="1"/>
    <col min="9745" max="9754" width="5.33203125" style="7" bestFit="1" customWidth="1"/>
    <col min="9755" max="9755" width="6.6640625" style="7" bestFit="1" customWidth="1"/>
    <col min="9756" max="9984" width="11.5546875" style="7"/>
    <col min="9985" max="9985" width="27.109375" style="7" customWidth="1"/>
    <col min="9986" max="9999" width="5.33203125" style="7" bestFit="1" customWidth="1"/>
    <col min="10000" max="10000" width="5.88671875" style="7" bestFit="1" customWidth="1"/>
    <col min="10001" max="10010" width="5.33203125" style="7" bestFit="1" customWidth="1"/>
    <col min="10011" max="10011" width="6.6640625" style="7" bestFit="1" customWidth="1"/>
    <col min="10012" max="10240" width="11.5546875" style="7"/>
    <col min="10241" max="10241" width="27.109375" style="7" customWidth="1"/>
    <col min="10242" max="10255" width="5.33203125" style="7" bestFit="1" customWidth="1"/>
    <col min="10256" max="10256" width="5.88671875" style="7" bestFit="1" customWidth="1"/>
    <col min="10257" max="10266" width="5.33203125" style="7" bestFit="1" customWidth="1"/>
    <col min="10267" max="10267" width="6.6640625" style="7" bestFit="1" customWidth="1"/>
    <col min="10268" max="10496" width="11.5546875" style="7"/>
    <col min="10497" max="10497" width="27.109375" style="7" customWidth="1"/>
    <col min="10498" max="10511" width="5.33203125" style="7" bestFit="1" customWidth="1"/>
    <col min="10512" max="10512" width="5.88671875" style="7" bestFit="1" customWidth="1"/>
    <col min="10513" max="10522" width="5.33203125" style="7" bestFit="1" customWidth="1"/>
    <col min="10523" max="10523" width="6.6640625" style="7" bestFit="1" customWidth="1"/>
    <col min="10524" max="10752" width="11.5546875" style="7"/>
    <col min="10753" max="10753" width="27.109375" style="7" customWidth="1"/>
    <col min="10754" max="10767" width="5.33203125" style="7" bestFit="1" customWidth="1"/>
    <col min="10768" max="10768" width="5.88671875" style="7" bestFit="1" customWidth="1"/>
    <col min="10769" max="10778" width="5.33203125" style="7" bestFit="1" customWidth="1"/>
    <col min="10779" max="10779" width="6.6640625" style="7" bestFit="1" customWidth="1"/>
    <col min="10780" max="11008" width="11.5546875" style="7"/>
    <col min="11009" max="11009" width="27.109375" style="7" customWidth="1"/>
    <col min="11010" max="11023" width="5.33203125" style="7" bestFit="1" customWidth="1"/>
    <col min="11024" max="11024" width="5.88671875" style="7" bestFit="1" customWidth="1"/>
    <col min="11025" max="11034" width="5.33203125" style="7" bestFit="1" customWidth="1"/>
    <col min="11035" max="11035" width="6.6640625" style="7" bestFit="1" customWidth="1"/>
    <col min="11036" max="11264" width="11.5546875" style="7"/>
    <col min="11265" max="11265" width="27.109375" style="7" customWidth="1"/>
    <col min="11266" max="11279" width="5.33203125" style="7" bestFit="1" customWidth="1"/>
    <col min="11280" max="11280" width="5.88671875" style="7" bestFit="1" customWidth="1"/>
    <col min="11281" max="11290" width="5.33203125" style="7" bestFit="1" customWidth="1"/>
    <col min="11291" max="11291" width="6.6640625" style="7" bestFit="1" customWidth="1"/>
    <col min="11292" max="11520" width="11.5546875" style="7"/>
    <col min="11521" max="11521" width="27.109375" style="7" customWidth="1"/>
    <col min="11522" max="11535" width="5.33203125" style="7" bestFit="1" customWidth="1"/>
    <col min="11536" max="11536" width="5.88671875" style="7" bestFit="1" customWidth="1"/>
    <col min="11537" max="11546" width="5.33203125" style="7" bestFit="1" customWidth="1"/>
    <col min="11547" max="11547" width="6.6640625" style="7" bestFit="1" customWidth="1"/>
    <col min="11548" max="11776" width="11.5546875" style="7"/>
    <col min="11777" max="11777" width="27.109375" style="7" customWidth="1"/>
    <col min="11778" max="11791" width="5.33203125" style="7" bestFit="1" customWidth="1"/>
    <col min="11792" max="11792" width="5.88671875" style="7" bestFit="1" customWidth="1"/>
    <col min="11793" max="11802" width="5.33203125" style="7" bestFit="1" customWidth="1"/>
    <col min="11803" max="11803" width="6.6640625" style="7" bestFit="1" customWidth="1"/>
    <col min="11804" max="12032" width="11.5546875" style="7"/>
    <col min="12033" max="12033" width="27.109375" style="7" customWidth="1"/>
    <col min="12034" max="12047" width="5.33203125" style="7" bestFit="1" customWidth="1"/>
    <col min="12048" max="12048" width="5.88671875" style="7" bestFit="1" customWidth="1"/>
    <col min="12049" max="12058" width="5.33203125" style="7" bestFit="1" customWidth="1"/>
    <col min="12059" max="12059" width="6.6640625" style="7" bestFit="1" customWidth="1"/>
    <col min="12060" max="12288" width="11.5546875" style="7"/>
    <col min="12289" max="12289" width="27.109375" style="7" customWidth="1"/>
    <col min="12290" max="12303" width="5.33203125" style="7" bestFit="1" customWidth="1"/>
    <col min="12304" max="12304" width="5.88671875" style="7" bestFit="1" customWidth="1"/>
    <col min="12305" max="12314" width="5.33203125" style="7" bestFit="1" customWidth="1"/>
    <col min="12315" max="12315" width="6.6640625" style="7" bestFit="1" customWidth="1"/>
    <col min="12316" max="12544" width="11.5546875" style="7"/>
    <col min="12545" max="12545" width="27.109375" style="7" customWidth="1"/>
    <col min="12546" max="12559" width="5.33203125" style="7" bestFit="1" customWidth="1"/>
    <col min="12560" max="12560" width="5.88671875" style="7" bestFit="1" customWidth="1"/>
    <col min="12561" max="12570" width="5.33203125" style="7" bestFit="1" customWidth="1"/>
    <col min="12571" max="12571" width="6.6640625" style="7" bestFit="1" customWidth="1"/>
    <col min="12572" max="12800" width="11.5546875" style="7"/>
    <col min="12801" max="12801" width="27.109375" style="7" customWidth="1"/>
    <col min="12802" max="12815" width="5.33203125" style="7" bestFit="1" customWidth="1"/>
    <col min="12816" max="12816" width="5.88671875" style="7" bestFit="1" customWidth="1"/>
    <col min="12817" max="12826" width="5.33203125" style="7" bestFit="1" customWidth="1"/>
    <col min="12827" max="12827" width="6.6640625" style="7" bestFit="1" customWidth="1"/>
    <col min="12828" max="13056" width="11.5546875" style="7"/>
    <col min="13057" max="13057" width="27.109375" style="7" customWidth="1"/>
    <col min="13058" max="13071" width="5.33203125" style="7" bestFit="1" customWidth="1"/>
    <col min="13072" max="13072" width="5.88671875" style="7" bestFit="1" customWidth="1"/>
    <col min="13073" max="13082" width="5.33203125" style="7" bestFit="1" customWidth="1"/>
    <col min="13083" max="13083" width="6.6640625" style="7" bestFit="1" customWidth="1"/>
    <col min="13084" max="13312" width="11.5546875" style="7"/>
    <col min="13313" max="13313" width="27.109375" style="7" customWidth="1"/>
    <col min="13314" max="13327" width="5.33203125" style="7" bestFit="1" customWidth="1"/>
    <col min="13328" max="13328" width="5.88671875" style="7" bestFit="1" customWidth="1"/>
    <col min="13329" max="13338" width="5.33203125" style="7" bestFit="1" customWidth="1"/>
    <col min="13339" max="13339" width="6.6640625" style="7" bestFit="1" customWidth="1"/>
    <col min="13340" max="13568" width="11.5546875" style="7"/>
    <col min="13569" max="13569" width="27.109375" style="7" customWidth="1"/>
    <col min="13570" max="13583" width="5.33203125" style="7" bestFit="1" customWidth="1"/>
    <col min="13584" max="13584" width="5.88671875" style="7" bestFit="1" customWidth="1"/>
    <col min="13585" max="13594" width="5.33203125" style="7" bestFit="1" customWidth="1"/>
    <col min="13595" max="13595" width="6.6640625" style="7" bestFit="1" customWidth="1"/>
    <col min="13596" max="13824" width="11.5546875" style="7"/>
    <col min="13825" max="13825" width="27.109375" style="7" customWidth="1"/>
    <col min="13826" max="13839" width="5.33203125" style="7" bestFit="1" customWidth="1"/>
    <col min="13840" max="13840" width="5.88671875" style="7" bestFit="1" customWidth="1"/>
    <col min="13841" max="13850" width="5.33203125" style="7" bestFit="1" customWidth="1"/>
    <col min="13851" max="13851" width="6.6640625" style="7" bestFit="1" customWidth="1"/>
    <col min="13852" max="14080" width="11.5546875" style="7"/>
    <col min="14081" max="14081" width="27.109375" style="7" customWidth="1"/>
    <col min="14082" max="14095" width="5.33203125" style="7" bestFit="1" customWidth="1"/>
    <col min="14096" max="14096" width="5.88671875" style="7" bestFit="1" customWidth="1"/>
    <col min="14097" max="14106" width="5.33203125" style="7" bestFit="1" customWidth="1"/>
    <col min="14107" max="14107" width="6.6640625" style="7" bestFit="1" customWidth="1"/>
    <col min="14108" max="14336" width="11.5546875" style="7"/>
    <col min="14337" max="14337" width="27.109375" style="7" customWidth="1"/>
    <col min="14338" max="14351" width="5.33203125" style="7" bestFit="1" customWidth="1"/>
    <col min="14352" max="14352" width="5.88671875" style="7" bestFit="1" customWidth="1"/>
    <col min="14353" max="14362" width="5.33203125" style="7" bestFit="1" customWidth="1"/>
    <col min="14363" max="14363" width="6.6640625" style="7" bestFit="1" customWidth="1"/>
    <col min="14364" max="14592" width="11.5546875" style="7"/>
    <col min="14593" max="14593" width="27.109375" style="7" customWidth="1"/>
    <col min="14594" max="14607" width="5.33203125" style="7" bestFit="1" customWidth="1"/>
    <col min="14608" max="14608" width="5.88671875" style="7" bestFit="1" customWidth="1"/>
    <col min="14609" max="14618" width="5.33203125" style="7" bestFit="1" customWidth="1"/>
    <col min="14619" max="14619" width="6.6640625" style="7" bestFit="1" customWidth="1"/>
    <col min="14620" max="14848" width="11.5546875" style="7"/>
    <col min="14849" max="14849" width="27.109375" style="7" customWidth="1"/>
    <col min="14850" max="14863" width="5.33203125" style="7" bestFit="1" customWidth="1"/>
    <col min="14864" max="14864" width="5.88671875" style="7" bestFit="1" customWidth="1"/>
    <col min="14865" max="14874" width="5.33203125" style="7" bestFit="1" customWidth="1"/>
    <col min="14875" max="14875" width="6.6640625" style="7" bestFit="1" customWidth="1"/>
    <col min="14876" max="15104" width="11.5546875" style="7"/>
    <col min="15105" max="15105" width="27.109375" style="7" customWidth="1"/>
    <col min="15106" max="15119" width="5.33203125" style="7" bestFit="1" customWidth="1"/>
    <col min="15120" max="15120" width="5.88671875" style="7" bestFit="1" customWidth="1"/>
    <col min="15121" max="15130" width="5.33203125" style="7" bestFit="1" customWidth="1"/>
    <col min="15131" max="15131" width="6.6640625" style="7" bestFit="1" customWidth="1"/>
    <col min="15132" max="15360" width="11.5546875" style="7"/>
    <col min="15361" max="15361" width="27.109375" style="7" customWidth="1"/>
    <col min="15362" max="15375" width="5.33203125" style="7" bestFit="1" customWidth="1"/>
    <col min="15376" max="15376" width="5.88671875" style="7" bestFit="1" customWidth="1"/>
    <col min="15377" max="15386" width="5.33203125" style="7" bestFit="1" customWidth="1"/>
    <col min="15387" max="15387" width="6.6640625" style="7" bestFit="1" customWidth="1"/>
    <col min="15388" max="15616" width="11.5546875" style="7"/>
    <col min="15617" max="15617" width="27.109375" style="7" customWidth="1"/>
    <col min="15618" max="15631" width="5.33203125" style="7" bestFit="1" customWidth="1"/>
    <col min="15632" max="15632" width="5.88671875" style="7" bestFit="1" customWidth="1"/>
    <col min="15633" max="15642" width="5.33203125" style="7" bestFit="1" customWidth="1"/>
    <col min="15643" max="15643" width="6.6640625" style="7" bestFit="1" customWidth="1"/>
    <col min="15644" max="15872" width="11.5546875" style="7"/>
    <col min="15873" max="15873" width="27.109375" style="7" customWidth="1"/>
    <col min="15874" max="15887" width="5.33203125" style="7" bestFit="1" customWidth="1"/>
    <col min="15888" max="15888" width="5.88671875" style="7" bestFit="1" customWidth="1"/>
    <col min="15889" max="15898" width="5.33203125" style="7" bestFit="1" customWidth="1"/>
    <col min="15899" max="15899" width="6.6640625" style="7" bestFit="1" customWidth="1"/>
    <col min="15900" max="16128" width="11.5546875" style="7"/>
    <col min="16129" max="16129" width="27.109375" style="7" customWidth="1"/>
    <col min="16130" max="16143" width="5.33203125" style="7" bestFit="1" customWidth="1"/>
    <col min="16144" max="16144" width="5.88671875" style="7" bestFit="1" customWidth="1"/>
    <col min="16145" max="16154" width="5.33203125" style="7" bestFit="1" customWidth="1"/>
    <col min="16155" max="16155" width="6.6640625" style="7" bestFit="1" customWidth="1"/>
    <col min="16156" max="16384" width="11.5546875" style="7"/>
  </cols>
  <sheetData>
    <row r="1" spans="1:28" s="2" customFormat="1" ht="20.100000000000001" customHeight="1">
      <c r="A1" s="1203" t="s">
        <v>1065</v>
      </c>
      <c r="B1" s="1"/>
      <c r="C1" s="1"/>
      <c r="D1" s="1"/>
      <c r="E1" s="1"/>
      <c r="F1" s="1"/>
      <c r="G1" s="1"/>
      <c r="H1" s="1"/>
      <c r="I1" s="1"/>
      <c r="J1" s="1"/>
      <c r="K1" s="1"/>
      <c r="L1" s="1"/>
      <c r="M1" s="1"/>
      <c r="N1" s="1"/>
      <c r="O1" s="1"/>
      <c r="P1" s="1"/>
      <c r="Q1" s="1"/>
      <c r="R1" s="1"/>
      <c r="S1" s="1"/>
      <c r="T1" s="1"/>
      <c r="U1" s="1"/>
      <c r="V1" s="1"/>
      <c r="W1" s="1"/>
      <c r="X1" s="1"/>
      <c r="Y1" s="1"/>
      <c r="Z1" s="1"/>
      <c r="AA1" s="1"/>
    </row>
    <row r="2" spans="1:28" s="4" customFormat="1" ht="24" customHeight="1">
      <c r="A2" s="3" t="s">
        <v>0</v>
      </c>
      <c r="B2" s="3"/>
      <c r="C2" s="3"/>
      <c r="D2" s="3"/>
      <c r="E2" s="3"/>
      <c r="F2" s="3"/>
      <c r="G2" s="3"/>
      <c r="H2" s="3"/>
      <c r="I2" s="3"/>
      <c r="J2" s="3"/>
      <c r="K2" s="3"/>
      <c r="L2" s="3"/>
      <c r="M2" s="3"/>
      <c r="N2" s="3"/>
      <c r="O2" s="3"/>
      <c r="P2" s="3"/>
      <c r="Q2" s="3"/>
      <c r="R2" s="3"/>
      <c r="S2" s="3"/>
      <c r="T2" s="3"/>
      <c r="U2" s="3"/>
      <c r="V2" s="3"/>
      <c r="W2" s="3"/>
      <c r="X2" s="3"/>
      <c r="Y2" s="3"/>
      <c r="Z2" s="3"/>
      <c r="AA2" s="3"/>
    </row>
    <row r="3" spans="1:28" s="6" customFormat="1" ht="20.100000000000001" customHeight="1">
      <c r="A3" s="5">
        <v>45169</v>
      </c>
      <c r="B3" s="5"/>
      <c r="C3" s="5"/>
      <c r="D3" s="5"/>
      <c r="E3" s="5"/>
      <c r="F3" s="5"/>
      <c r="G3" s="5"/>
      <c r="H3" s="5"/>
      <c r="I3" s="5"/>
      <c r="J3" s="5"/>
      <c r="K3" s="5"/>
      <c r="L3" s="5"/>
      <c r="M3" s="5"/>
      <c r="N3" s="5"/>
      <c r="O3" s="5"/>
      <c r="P3" s="5"/>
      <c r="Q3" s="5"/>
      <c r="R3" s="5"/>
      <c r="S3" s="5"/>
      <c r="T3" s="5"/>
      <c r="U3" s="5"/>
      <c r="V3" s="5"/>
      <c r="W3" s="5"/>
      <c r="X3" s="5"/>
      <c r="Y3" s="5"/>
      <c r="Z3" s="5"/>
      <c r="AA3" s="5"/>
    </row>
    <row r="4" spans="1:28" ht="7.5" customHeight="1"/>
    <row r="5" spans="1:28" ht="7.5" customHeight="1" thickBot="1"/>
    <row r="6" spans="1:28" ht="95.1" customHeight="1">
      <c r="A6" s="9" t="s">
        <v>1</v>
      </c>
      <c r="B6" s="10" t="s">
        <v>2</v>
      </c>
      <c r="C6" s="10" t="s">
        <v>3</v>
      </c>
      <c r="D6" s="10" t="s">
        <v>4</v>
      </c>
      <c r="E6" s="10" t="s">
        <v>5</v>
      </c>
      <c r="F6" s="10" t="s">
        <v>6</v>
      </c>
      <c r="G6" s="10" t="s">
        <v>7</v>
      </c>
      <c r="H6" s="10" t="s">
        <v>8</v>
      </c>
      <c r="I6" s="10" t="s">
        <v>9</v>
      </c>
      <c r="J6" s="10" t="s">
        <v>10</v>
      </c>
      <c r="K6" s="10" t="s">
        <v>11</v>
      </c>
      <c r="L6" s="10" t="s">
        <v>12</v>
      </c>
      <c r="M6" s="10" t="s">
        <v>13</v>
      </c>
      <c r="N6" s="10" t="s">
        <v>14</v>
      </c>
      <c r="O6" s="10" t="s">
        <v>15</v>
      </c>
      <c r="P6" s="10" t="s">
        <v>16</v>
      </c>
      <c r="Q6" s="10" t="s">
        <v>17</v>
      </c>
      <c r="R6" s="10" t="s">
        <v>18</v>
      </c>
      <c r="S6" s="10" t="s">
        <v>19</v>
      </c>
      <c r="T6" s="10" t="s">
        <v>20</v>
      </c>
      <c r="U6" s="10" t="s">
        <v>21</v>
      </c>
      <c r="V6" s="10" t="s">
        <v>22</v>
      </c>
      <c r="W6" s="10" t="s">
        <v>23</v>
      </c>
      <c r="X6" s="10" t="s">
        <v>24</v>
      </c>
      <c r="Y6" s="10" t="s">
        <v>25</v>
      </c>
      <c r="Z6" s="10" t="s">
        <v>26</v>
      </c>
      <c r="AA6" s="11" t="s">
        <v>27</v>
      </c>
    </row>
    <row r="7" spans="1:28" ht="3.75" customHeight="1">
      <c r="A7" s="12"/>
      <c r="B7" s="13"/>
      <c r="C7" s="13"/>
      <c r="D7" s="13"/>
      <c r="E7" s="13"/>
      <c r="F7" s="13"/>
      <c r="G7" s="13"/>
      <c r="H7" s="13"/>
      <c r="I7" s="13"/>
      <c r="J7" s="13"/>
      <c r="K7" s="13"/>
      <c r="L7" s="13"/>
      <c r="M7" s="13"/>
      <c r="N7" s="13"/>
      <c r="O7" s="13"/>
      <c r="P7" s="13"/>
      <c r="Q7" s="13"/>
      <c r="R7" s="13"/>
      <c r="S7" s="13"/>
      <c r="T7" s="13"/>
      <c r="U7" s="13"/>
      <c r="V7" s="13"/>
      <c r="W7" s="13"/>
      <c r="X7" s="13"/>
      <c r="Y7" s="13"/>
      <c r="Z7" s="13"/>
      <c r="AA7" s="14"/>
    </row>
    <row r="8" spans="1:28" ht="10.5" customHeight="1">
      <c r="A8" s="15"/>
      <c r="B8" s="15"/>
      <c r="C8" s="15"/>
      <c r="D8" s="15"/>
      <c r="E8" s="15"/>
      <c r="F8" s="15"/>
      <c r="G8" s="15"/>
      <c r="H8" s="15"/>
      <c r="I8" s="15"/>
      <c r="J8" s="15"/>
      <c r="K8" s="15"/>
      <c r="L8" s="15"/>
      <c r="M8" s="15"/>
      <c r="N8" s="15"/>
      <c r="O8" s="15"/>
      <c r="P8" s="15"/>
      <c r="Q8" s="15"/>
      <c r="R8" s="15"/>
      <c r="S8" s="15"/>
      <c r="T8" s="15"/>
      <c r="U8" s="15"/>
      <c r="V8" s="15"/>
      <c r="W8" s="15"/>
      <c r="X8" s="15"/>
      <c r="Y8" s="15"/>
      <c r="Z8" s="15"/>
      <c r="AA8" s="16"/>
    </row>
    <row r="9" spans="1:28" s="21" customFormat="1" ht="20.100000000000001" customHeight="1">
      <c r="A9" s="17" t="s">
        <v>28</v>
      </c>
      <c r="B9" s="18">
        <v>0</v>
      </c>
      <c r="C9" s="18">
        <v>3</v>
      </c>
      <c r="D9" s="18">
        <v>1</v>
      </c>
      <c r="E9" s="18">
        <v>9</v>
      </c>
      <c r="F9" s="18">
        <v>2</v>
      </c>
      <c r="G9" s="18">
        <v>2</v>
      </c>
      <c r="H9" s="18">
        <v>3</v>
      </c>
      <c r="I9" s="18">
        <v>2</v>
      </c>
      <c r="J9" s="18">
        <v>1</v>
      </c>
      <c r="K9" s="18">
        <v>4</v>
      </c>
      <c r="L9" s="18">
        <v>6</v>
      </c>
      <c r="M9" s="18">
        <v>5</v>
      </c>
      <c r="N9" s="18">
        <v>11</v>
      </c>
      <c r="O9" s="18">
        <v>6</v>
      </c>
      <c r="P9" s="18">
        <v>57</v>
      </c>
      <c r="Q9" s="18">
        <v>3</v>
      </c>
      <c r="R9" s="18">
        <v>1</v>
      </c>
      <c r="S9" s="18">
        <v>2</v>
      </c>
      <c r="T9" s="18">
        <v>1</v>
      </c>
      <c r="U9" s="18">
        <v>11</v>
      </c>
      <c r="V9" s="18">
        <v>2</v>
      </c>
      <c r="W9" s="18">
        <v>3</v>
      </c>
      <c r="X9" s="18">
        <v>1</v>
      </c>
      <c r="Y9" s="18">
        <v>2</v>
      </c>
      <c r="Z9" s="18">
        <v>3</v>
      </c>
      <c r="AA9" s="19">
        <v>141</v>
      </c>
      <c r="AB9" s="20"/>
    </row>
    <row r="10" spans="1:28" s="21" customFormat="1" ht="20.100000000000001" customHeight="1">
      <c r="A10" s="17" t="s">
        <v>29</v>
      </c>
      <c r="B10" s="18">
        <v>1</v>
      </c>
      <c r="C10" s="18">
        <v>5</v>
      </c>
      <c r="D10" s="18">
        <v>0</v>
      </c>
      <c r="E10" s="18">
        <v>13</v>
      </c>
      <c r="F10" s="18">
        <v>1</v>
      </c>
      <c r="G10" s="18">
        <v>3</v>
      </c>
      <c r="H10" s="18">
        <v>3</v>
      </c>
      <c r="I10" s="18">
        <v>2</v>
      </c>
      <c r="J10" s="18">
        <v>0</v>
      </c>
      <c r="K10" s="18">
        <v>2</v>
      </c>
      <c r="L10" s="18">
        <v>5</v>
      </c>
      <c r="M10" s="18">
        <v>3</v>
      </c>
      <c r="N10" s="18">
        <v>11</v>
      </c>
      <c r="O10" s="18">
        <v>8</v>
      </c>
      <c r="P10" s="18">
        <v>36</v>
      </c>
      <c r="Q10" s="18">
        <v>2</v>
      </c>
      <c r="R10" s="18">
        <v>0</v>
      </c>
      <c r="S10" s="18">
        <v>1</v>
      </c>
      <c r="T10" s="18">
        <v>0</v>
      </c>
      <c r="U10" s="18">
        <v>11</v>
      </c>
      <c r="V10" s="18">
        <v>2</v>
      </c>
      <c r="W10" s="18">
        <v>2</v>
      </c>
      <c r="X10" s="18">
        <v>2</v>
      </c>
      <c r="Y10" s="18">
        <v>1</v>
      </c>
      <c r="Z10" s="18">
        <v>2</v>
      </c>
      <c r="AA10" s="19">
        <v>116</v>
      </c>
      <c r="AB10" s="20"/>
    </row>
    <row r="11" spans="1:28" s="21" customFormat="1" ht="20.100000000000001" customHeight="1">
      <c r="A11" s="17" t="s">
        <v>30</v>
      </c>
      <c r="B11" s="18">
        <v>1</v>
      </c>
      <c r="C11" s="18">
        <v>4</v>
      </c>
      <c r="D11" s="18">
        <v>2</v>
      </c>
      <c r="E11" s="18">
        <v>12</v>
      </c>
      <c r="F11" s="18">
        <v>1</v>
      </c>
      <c r="G11" s="18">
        <v>8</v>
      </c>
      <c r="H11" s="18">
        <v>1</v>
      </c>
      <c r="I11" s="18">
        <v>6</v>
      </c>
      <c r="J11" s="18">
        <v>2</v>
      </c>
      <c r="K11" s="18">
        <v>3</v>
      </c>
      <c r="L11" s="18">
        <v>1</v>
      </c>
      <c r="M11" s="18">
        <v>13</v>
      </c>
      <c r="N11" s="18">
        <v>11</v>
      </c>
      <c r="O11" s="18">
        <v>3</v>
      </c>
      <c r="P11" s="18">
        <v>19</v>
      </c>
      <c r="Q11" s="18">
        <v>1</v>
      </c>
      <c r="R11" s="18">
        <v>1</v>
      </c>
      <c r="S11" s="18">
        <v>2</v>
      </c>
      <c r="T11" s="18">
        <v>4</v>
      </c>
      <c r="U11" s="18">
        <v>10</v>
      </c>
      <c r="V11" s="18">
        <v>3</v>
      </c>
      <c r="W11" s="18">
        <v>2</v>
      </c>
      <c r="X11" s="18">
        <v>5</v>
      </c>
      <c r="Y11" s="18">
        <v>1</v>
      </c>
      <c r="Z11" s="18">
        <v>3</v>
      </c>
      <c r="AA11" s="19">
        <v>119</v>
      </c>
      <c r="AB11" s="20"/>
    </row>
    <row r="12" spans="1:28" s="21" customFormat="1" ht="20.100000000000001" customHeight="1">
      <c r="A12" s="17" t="s">
        <v>31</v>
      </c>
      <c r="B12" s="18">
        <v>1</v>
      </c>
      <c r="C12" s="18">
        <v>6</v>
      </c>
      <c r="D12" s="18">
        <v>3</v>
      </c>
      <c r="E12" s="18">
        <v>8</v>
      </c>
      <c r="F12" s="18">
        <v>3</v>
      </c>
      <c r="G12" s="18">
        <v>10</v>
      </c>
      <c r="H12" s="18">
        <v>2</v>
      </c>
      <c r="I12" s="18">
        <v>4</v>
      </c>
      <c r="J12" s="18">
        <v>1</v>
      </c>
      <c r="K12" s="18">
        <v>6</v>
      </c>
      <c r="L12" s="18">
        <v>9</v>
      </c>
      <c r="M12" s="18">
        <v>11</v>
      </c>
      <c r="N12" s="18">
        <v>11</v>
      </c>
      <c r="O12" s="18">
        <v>9</v>
      </c>
      <c r="P12" s="18">
        <v>41</v>
      </c>
      <c r="Q12" s="18">
        <v>8</v>
      </c>
      <c r="R12" s="18">
        <v>4</v>
      </c>
      <c r="S12" s="18">
        <v>2</v>
      </c>
      <c r="T12" s="18">
        <v>2</v>
      </c>
      <c r="U12" s="18">
        <v>16</v>
      </c>
      <c r="V12" s="18">
        <v>3</v>
      </c>
      <c r="W12" s="18">
        <v>9</v>
      </c>
      <c r="X12" s="18">
        <v>1</v>
      </c>
      <c r="Y12" s="18">
        <v>3</v>
      </c>
      <c r="Z12" s="18">
        <v>3</v>
      </c>
      <c r="AA12" s="19">
        <v>176</v>
      </c>
      <c r="AB12" s="20"/>
    </row>
    <row r="13" spans="1:28" s="21" customFormat="1" ht="20.100000000000001" customHeight="1">
      <c r="A13" s="17" t="s">
        <v>32</v>
      </c>
      <c r="B13" s="18">
        <v>0</v>
      </c>
      <c r="C13" s="18">
        <v>0</v>
      </c>
      <c r="D13" s="18">
        <v>0</v>
      </c>
      <c r="E13" s="18">
        <v>0</v>
      </c>
      <c r="F13" s="18">
        <v>0</v>
      </c>
      <c r="G13" s="18">
        <v>0</v>
      </c>
      <c r="H13" s="18">
        <v>1</v>
      </c>
      <c r="I13" s="18">
        <v>0</v>
      </c>
      <c r="J13" s="18">
        <v>0</v>
      </c>
      <c r="K13" s="18">
        <v>0</v>
      </c>
      <c r="L13" s="18">
        <v>2</v>
      </c>
      <c r="M13" s="18">
        <v>7</v>
      </c>
      <c r="N13" s="18">
        <v>1</v>
      </c>
      <c r="O13" s="18">
        <v>1</v>
      </c>
      <c r="P13" s="18">
        <v>26</v>
      </c>
      <c r="Q13" s="18">
        <v>0</v>
      </c>
      <c r="R13" s="18">
        <v>0</v>
      </c>
      <c r="S13" s="18">
        <v>0</v>
      </c>
      <c r="T13" s="18">
        <v>1</v>
      </c>
      <c r="U13" s="18">
        <v>2</v>
      </c>
      <c r="V13" s="18">
        <v>0</v>
      </c>
      <c r="W13" s="18">
        <v>0</v>
      </c>
      <c r="X13" s="18">
        <v>0</v>
      </c>
      <c r="Y13" s="18">
        <v>0</v>
      </c>
      <c r="Z13" s="18">
        <v>0</v>
      </c>
      <c r="AA13" s="19">
        <v>41</v>
      </c>
      <c r="AB13" s="20"/>
    </row>
    <row r="14" spans="1:28" s="21" customFormat="1" ht="20.100000000000001" customHeight="1">
      <c r="A14" s="17" t="s">
        <v>33</v>
      </c>
      <c r="B14" s="18">
        <v>0</v>
      </c>
      <c r="C14" s="18">
        <v>1</v>
      </c>
      <c r="D14" s="18">
        <v>0</v>
      </c>
      <c r="E14" s="18">
        <v>5</v>
      </c>
      <c r="F14" s="18">
        <v>0</v>
      </c>
      <c r="G14" s="18">
        <v>2</v>
      </c>
      <c r="H14" s="18">
        <v>4</v>
      </c>
      <c r="I14" s="18">
        <v>3</v>
      </c>
      <c r="J14" s="18">
        <v>0</v>
      </c>
      <c r="K14" s="18">
        <v>2</v>
      </c>
      <c r="L14" s="18">
        <v>4</v>
      </c>
      <c r="M14" s="18">
        <v>3</v>
      </c>
      <c r="N14" s="18">
        <v>4</v>
      </c>
      <c r="O14" s="18">
        <v>4</v>
      </c>
      <c r="P14" s="18">
        <v>60</v>
      </c>
      <c r="Q14" s="18">
        <v>0</v>
      </c>
      <c r="R14" s="18">
        <v>0</v>
      </c>
      <c r="S14" s="18">
        <v>2</v>
      </c>
      <c r="T14" s="18">
        <v>0</v>
      </c>
      <c r="U14" s="18">
        <v>6</v>
      </c>
      <c r="V14" s="18">
        <v>2</v>
      </c>
      <c r="W14" s="18">
        <v>1</v>
      </c>
      <c r="X14" s="18">
        <v>1</v>
      </c>
      <c r="Y14" s="18">
        <v>1</v>
      </c>
      <c r="Z14" s="18">
        <v>1</v>
      </c>
      <c r="AA14" s="19">
        <v>106</v>
      </c>
      <c r="AB14" s="20"/>
    </row>
    <row r="15" spans="1:28" s="21" customFormat="1" ht="20.100000000000001" customHeight="1">
      <c r="A15" s="17" t="s">
        <v>34</v>
      </c>
      <c r="B15" s="18">
        <v>0</v>
      </c>
      <c r="C15" s="18">
        <v>0</v>
      </c>
      <c r="D15" s="18">
        <v>0</v>
      </c>
      <c r="E15" s="18">
        <v>0</v>
      </c>
      <c r="F15" s="18">
        <v>0</v>
      </c>
      <c r="G15" s="18">
        <v>0</v>
      </c>
      <c r="H15" s="18">
        <v>0</v>
      </c>
      <c r="I15" s="18">
        <v>0</v>
      </c>
      <c r="J15" s="18">
        <v>0</v>
      </c>
      <c r="K15" s="18">
        <v>0</v>
      </c>
      <c r="L15" s="18">
        <v>0</v>
      </c>
      <c r="M15" s="18">
        <v>0</v>
      </c>
      <c r="N15" s="18">
        <v>0</v>
      </c>
      <c r="O15" s="18">
        <v>0</v>
      </c>
      <c r="P15" s="18">
        <v>1</v>
      </c>
      <c r="Q15" s="18">
        <v>0</v>
      </c>
      <c r="R15" s="18">
        <v>0</v>
      </c>
      <c r="S15" s="18">
        <v>0</v>
      </c>
      <c r="T15" s="18">
        <v>0</v>
      </c>
      <c r="U15" s="18">
        <v>0</v>
      </c>
      <c r="V15" s="18">
        <v>0</v>
      </c>
      <c r="W15" s="18">
        <v>0</v>
      </c>
      <c r="X15" s="18">
        <v>0</v>
      </c>
      <c r="Y15" s="18">
        <v>0</v>
      </c>
      <c r="Z15" s="18">
        <v>0</v>
      </c>
      <c r="AA15" s="19">
        <v>1</v>
      </c>
      <c r="AB15" s="20"/>
    </row>
    <row r="16" spans="1:28" s="21" customFormat="1" ht="20.100000000000001" customHeight="1">
      <c r="A16" s="17" t="s">
        <v>35</v>
      </c>
      <c r="B16" s="18">
        <v>0</v>
      </c>
      <c r="C16" s="18">
        <v>0</v>
      </c>
      <c r="D16" s="18">
        <v>2</v>
      </c>
      <c r="E16" s="18">
        <v>7</v>
      </c>
      <c r="F16" s="18">
        <v>6</v>
      </c>
      <c r="G16" s="18">
        <v>0</v>
      </c>
      <c r="H16" s="18">
        <v>1</v>
      </c>
      <c r="I16" s="18">
        <v>1</v>
      </c>
      <c r="J16" s="18">
        <v>2</v>
      </c>
      <c r="K16" s="18">
        <v>2</v>
      </c>
      <c r="L16" s="18">
        <v>1</v>
      </c>
      <c r="M16" s="18">
        <v>4</v>
      </c>
      <c r="N16" s="18">
        <v>4</v>
      </c>
      <c r="O16" s="18">
        <v>0</v>
      </c>
      <c r="P16" s="18">
        <v>19</v>
      </c>
      <c r="Q16" s="18">
        <v>0</v>
      </c>
      <c r="R16" s="18">
        <v>0</v>
      </c>
      <c r="S16" s="18">
        <v>0</v>
      </c>
      <c r="T16" s="18">
        <v>0</v>
      </c>
      <c r="U16" s="18">
        <v>0</v>
      </c>
      <c r="V16" s="18">
        <v>0</v>
      </c>
      <c r="W16" s="18">
        <v>0</v>
      </c>
      <c r="X16" s="18">
        <v>0</v>
      </c>
      <c r="Y16" s="18">
        <v>0</v>
      </c>
      <c r="Z16" s="18">
        <v>0</v>
      </c>
      <c r="AA16" s="19">
        <v>49</v>
      </c>
      <c r="AB16" s="20"/>
    </row>
    <row r="17" spans="1:28" s="21" customFormat="1" ht="20.100000000000001" customHeight="1">
      <c r="A17" s="17" t="s">
        <v>36</v>
      </c>
      <c r="B17" s="18">
        <v>0</v>
      </c>
      <c r="C17" s="18">
        <v>1</v>
      </c>
      <c r="D17" s="18">
        <v>4</v>
      </c>
      <c r="E17" s="18">
        <v>6</v>
      </c>
      <c r="F17" s="18">
        <v>3</v>
      </c>
      <c r="G17" s="18">
        <v>9</v>
      </c>
      <c r="H17" s="18">
        <v>0</v>
      </c>
      <c r="I17" s="18">
        <v>17</v>
      </c>
      <c r="J17" s="18">
        <v>1</v>
      </c>
      <c r="K17" s="18">
        <v>0</v>
      </c>
      <c r="L17" s="18">
        <v>3</v>
      </c>
      <c r="M17" s="18">
        <v>1</v>
      </c>
      <c r="N17" s="18">
        <v>2</v>
      </c>
      <c r="O17" s="18">
        <v>1</v>
      </c>
      <c r="P17" s="18">
        <v>1</v>
      </c>
      <c r="Q17" s="18">
        <v>0</v>
      </c>
      <c r="R17" s="18">
        <v>0</v>
      </c>
      <c r="S17" s="18">
        <v>2</v>
      </c>
      <c r="T17" s="18">
        <v>0</v>
      </c>
      <c r="U17" s="18">
        <v>0</v>
      </c>
      <c r="V17" s="18">
        <v>9</v>
      </c>
      <c r="W17" s="18">
        <v>0</v>
      </c>
      <c r="X17" s="18">
        <v>2</v>
      </c>
      <c r="Y17" s="18">
        <v>0</v>
      </c>
      <c r="Z17" s="18">
        <v>0</v>
      </c>
      <c r="AA17" s="19">
        <v>62</v>
      </c>
      <c r="AB17" s="20"/>
    </row>
    <row r="18" spans="1:28" s="15" customFormat="1" ht="22.5" customHeight="1">
      <c r="A18" s="22" t="s">
        <v>37</v>
      </c>
      <c r="B18" s="19">
        <v>3</v>
      </c>
      <c r="C18" s="19">
        <v>20</v>
      </c>
      <c r="D18" s="19">
        <v>12</v>
      </c>
      <c r="E18" s="19">
        <v>60</v>
      </c>
      <c r="F18" s="19">
        <v>16</v>
      </c>
      <c r="G18" s="19">
        <v>34</v>
      </c>
      <c r="H18" s="19">
        <v>15</v>
      </c>
      <c r="I18" s="19">
        <v>35</v>
      </c>
      <c r="J18" s="19">
        <v>7</v>
      </c>
      <c r="K18" s="19">
        <v>19</v>
      </c>
      <c r="L18" s="19">
        <v>31</v>
      </c>
      <c r="M18" s="19">
        <v>47</v>
      </c>
      <c r="N18" s="19">
        <v>55</v>
      </c>
      <c r="O18" s="19">
        <v>32</v>
      </c>
      <c r="P18" s="19">
        <v>260</v>
      </c>
      <c r="Q18" s="19">
        <v>14</v>
      </c>
      <c r="R18" s="19">
        <v>6</v>
      </c>
      <c r="S18" s="19">
        <v>11</v>
      </c>
      <c r="T18" s="19">
        <v>8</v>
      </c>
      <c r="U18" s="19">
        <v>56</v>
      </c>
      <c r="V18" s="19">
        <v>21</v>
      </c>
      <c r="W18" s="19">
        <v>17</v>
      </c>
      <c r="X18" s="19">
        <v>12</v>
      </c>
      <c r="Y18" s="19">
        <v>8</v>
      </c>
      <c r="Z18" s="19">
        <v>12</v>
      </c>
      <c r="AA18" s="19">
        <v>811</v>
      </c>
      <c r="AB18" s="20"/>
    </row>
    <row r="19" spans="1:28" ht="6" customHeight="1" thickBot="1">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4"/>
      <c r="AB19" s="25"/>
    </row>
    <row r="20" spans="1:28" s="27" customFormat="1" ht="12" customHeight="1">
      <c r="A20" s="26" t="s">
        <v>38</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25"/>
    </row>
    <row r="21" spans="1:28" ht="13.5" customHeight="1">
      <c r="A21" s="15"/>
      <c r="B21" s="28"/>
      <c r="C21" s="28"/>
      <c r="D21" s="28"/>
      <c r="E21" s="28"/>
      <c r="F21" s="28"/>
      <c r="G21" s="28"/>
      <c r="H21" s="28"/>
      <c r="I21" s="28"/>
      <c r="J21" s="28"/>
      <c r="K21" s="28"/>
      <c r="L21" s="28"/>
      <c r="M21" s="28"/>
      <c r="N21" s="28"/>
      <c r="O21" s="28"/>
      <c r="P21" s="28"/>
      <c r="Q21" s="28"/>
      <c r="R21" s="28"/>
      <c r="S21" s="28"/>
      <c r="T21" s="15"/>
      <c r="U21" s="15"/>
      <c r="V21" s="15"/>
      <c r="W21" s="15"/>
      <c r="X21" s="15"/>
      <c r="Y21" s="15"/>
      <c r="Z21" s="15"/>
      <c r="AA21" s="16"/>
      <c r="AB21" s="25"/>
    </row>
    <row r="22" spans="1:28">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9"/>
      <c r="AA22" s="30"/>
      <c r="AB22" s="25"/>
    </row>
    <row r="23" spans="1:28">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9"/>
      <c r="AA23" s="30"/>
      <c r="AB23" s="25"/>
    </row>
    <row r="24" spans="1:28">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9"/>
      <c r="AA24" s="30"/>
      <c r="AB24" s="25"/>
    </row>
    <row r="25" spans="1:28">
      <c r="Z25" s="29"/>
    </row>
    <row r="26" spans="1:28">
      <c r="Z26" s="29"/>
    </row>
    <row r="27" spans="1:28">
      <c r="Z27" s="29"/>
    </row>
    <row r="28" spans="1:28">
      <c r="Z28" s="29"/>
    </row>
    <row r="29" spans="1:28">
      <c r="Z29" s="29"/>
    </row>
    <row r="30" spans="1:28">
      <c r="Z30" s="29"/>
    </row>
    <row r="31" spans="1:28">
      <c r="Z31" s="29"/>
    </row>
    <row r="32" spans="1:28">
      <c r="Z32" s="29"/>
    </row>
    <row r="33" spans="26:26">
      <c r="Z33" s="29"/>
    </row>
    <row r="34" spans="26:26">
      <c r="Z34" s="29"/>
    </row>
    <row r="35" spans="26:26">
      <c r="Z35" s="29"/>
    </row>
    <row r="36" spans="26:26">
      <c r="Z36" s="31"/>
    </row>
  </sheetData>
  <mergeCells count="2">
    <mergeCell ref="A2:AA2"/>
    <mergeCell ref="A3:AA3"/>
  </mergeCells>
  <hyperlinks>
    <hyperlink ref="A1" location="Índice!A1" display="Volver al Índice" xr:uid="{35DB95CD-46E1-4503-A9A2-F34A62FC6BC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6788B-3DC4-4440-95D8-64BDA6D18F25}">
  <dimension ref="A1:AB1363"/>
  <sheetViews>
    <sheetView showGridLines="0" zoomScale="70" zoomScaleNormal="70" workbookViewId="0"/>
  </sheetViews>
  <sheetFormatPr baseColWidth="10" defaultRowHeight="10.199999999999999"/>
  <cols>
    <col min="1" max="1" width="27.33203125" style="176" customWidth="1"/>
    <col min="2" max="2" width="16.109375" style="142" bestFit="1" customWidth="1"/>
    <col min="3" max="3" width="14.88671875" style="142" bestFit="1" customWidth="1"/>
    <col min="4" max="4" width="24.109375" style="142" customWidth="1"/>
    <col min="5" max="5" width="10.6640625" style="177" customWidth="1"/>
    <col min="6" max="8" width="10.6640625" style="142" customWidth="1"/>
    <col min="9" max="9" width="13.88671875" style="142" bestFit="1" customWidth="1"/>
    <col min="10" max="10" width="10.6640625" style="142" customWidth="1"/>
    <col min="11" max="11" width="13.88671875" style="142" bestFit="1" customWidth="1"/>
    <col min="12" max="12" width="15.5546875" style="142" bestFit="1" customWidth="1"/>
    <col min="13" max="13" width="13.88671875" style="142" bestFit="1" customWidth="1"/>
    <col min="14" max="15" width="15.5546875" style="142" bestFit="1" customWidth="1"/>
    <col min="16" max="16" width="14.5546875" style="142" customWidth="1"/>
    <col min="17" max="17" width="13.88671875" style="142" bestFit="1" customWidth="1"/>
    <col min="18" max="18" width="16.88671875" style="142" bestFit="1" customWidth="1"/>
    <col min="19" max="256" width="11.5546875" style="142"/>
    <col min="257" max="257" width="23.88671875" style="142" bestFit="1" customWidth="1"/>
    <col min="258" max="258" width="16.109375" style="142" bestFit="1" customWidth="1"/>
    <col min="259" max="259" width="14.88671875" style="142" bestFit="1" customWidth="1"/>
    <col min="260" max="260" width="24.109375" style="142" customWidth="1"/>
    <col min="261" max="264" width="10.6640625" style="142" customWidth="1"/>
    <col min="265" max="265" width="13.88671875" style="142" bestFit="1" customWidth="1"/>
    <col min="266" max="266" width="10.6640625" style="142" customWidth="1"/>
    <col min="267" max="267" width="13.88671875" style="142" bestFit="1" customWidth="1"/>
    <col min="268" max="268" width="15.5546875" style="142" bestFit="1" customWidth="1"/>
    <col min="269" max="269" width="13.88671875" style="142" bestFit="1" customWidth="1"/>
    <col min="270" max="271" width="15.5546875" style="142" bestFit="1" customWidth="1"/>
    <col min="272" max="272" width="14.5546875" style="142" customWidth="1"/>
    <col min="273" max="273" width="13.88671875" style="142" bestFit="1" customWidth="1"/>
    <col min="274" max="274" width="16.88671875" style="142" bestFit="1" customWidth="1"/>
    <col min="275" max="512" width="11.5546875" style="142"/>
    <col min="513" max="513" width="23.88671875" style="142" bestFit="1" customWidth="1"/>
    <col min="514" max="514" width="16.109375" style="142" bestFit="1" customWidth="1"/>
    <col min="515" max="515" width="14.88671875" style="142" bestFit="1" customWidth="1"/>
    <col min="516" max="516" width="24.109375" style="142" customWidth="1"/>
    <col min="517" max="520" width="10.6640625" style="142" customWidth="1"/>
    <col min="521" max="521" width="13.88671875" style="142" bestFit="1" customWidth="1"/>
    <col min="522" max="522" width="10.6640625" style="142" customWidth="1"/>
    <col min="523" max="523" width="13.88671875" style="142" bestFit="1" customWidth="1"/>
    <col min="524" max="524" width="15.5546875" style="142" bestFit="1" customWidth="1"/>
    <col min="525" max="525" width="13.88671875" style="142" bestFit="1" customWidth="1"/>
    <col min="526" max="527" width="15.5546875" style="142" bestFit="1" customWidth="1"/>
    <col min="528" max="528" width="14.5546875" style="142" customWidth="1"/>
    <col min="529" max="529" width="13.88671875" style="142" bestFit="1" customWidth="1"/>
    <col min="530" max="530" width="16.88671875" style="142" bestFit="1" customWidth="1"/>
    <col min="531" max="768" width="11.5546875" style="142"/>
    <col min="769" max="769" width="23.88671875" style="142" bestFit="1" customWidth="1"/>
    <col min="770" max="770" width="16.109375" style="142" bestFit="1" customWidth="1"/>
    <col min="771" max="771" width="14.88671875" style="142" bestFit="1" customWidth="1"/>
    <col min="772" max="772" width="24.109375" style="142" customWidth="1"/>
    <col min="773" max="776" width="10.6640625" style="142" customWidth="1"/>
    <col min="777" max="777" width="13.88671875" style="142" bestFit="1" customWidth="1"/>
    <col min="778" max="778" width="10.6640625" style="142" customWidth="1"/>
    <col min="779" max="779" width="13.88671875" style="142" bestFit="1" customWidth="1"/>
    <col min="780" max="780" width="15.5546875" style="142" bestFit="1" customWidth="1"/>
    <col min="781" max="781" width="13.88671875" style="142" bestFit="1" customWidth="1"/>
    <col min="782" max="783" width="15.5546875" style="142" bestFit="1" customWidth="1"/>
    <col min="784" max="784" width="14.5546875" style="142" customWidth="1"/>
    <col min="785" max="785" width="13.88671875" style="142" bestFit="1" customWidth="1"/>
    <col min="786" max="786" width="16.88671875" style="142" bestFit="1" customWidth="1"/>
    <col min="787" max="1024" width="11.5546875" style="142"/>
    <col min="1025" max="1025" width="23.88671875" style="142" bestFit="1" customWidth="1"/>
    <col min="1026" max="1026" width="16.109375" style="142" bestFit="1" customWidth="1"/>
    <col min="1027" max="1027" width="14.88671875" style="142" bestFit="1" customWidth="1"/>
    <col min="1028" max="1028" width="24.109375" style="142" customWidth="1"/>
    <col min="1029" max="1032" width="10.6640625" style="142" customWidth="1"/>
    <col min="1033" max="1033" width="13.88671875" style="142" bestFit="1" customWidth="1"/>
    <col min="1034" max="1034" width="10.6640625" style="142" customWidth="1"/>
    <col min="1035" max="1035" width="13.88671875" style="142" bestFit="1" customWidth="1"/>
    <col min="1036" max="1036" width="15.5546875" style="142" bestFit="1" customWidth="1"/>
    <col min="1037" max="1037" width="13.88671875" style="142" bestFit="1" customWidth="1"/>
    <col min="1038" max="1039" width="15.5546875" style="142" bestFit="1" customWidth="1"/>
    <col min="1040" max="1040" width="14.5546875" style="142" customWidth="1"/>
    <col min="1041" max="1041" width="13.88671875" style="142" bestFit="1" customWidth="1"/>
    <col min="1042" max="1042" width="16.88671875" style="142" bestFit="1" customWidth="1"/>
    <col min="1043" max="1280" width="11.5546875" style="142"/>
    <col min="1281" max="1281" width="23.88671875" style="142" bestFit="1" customWidth="1"/>
    <col min="1282" max="1282" width="16.109375" style="142" bestFit="1" customWidth="1"/>
    <col min="1283" max="1283" width="14.88671875" style="142" bestFit="1" customWidth="1"/>
    <col min="1284" max="1284" width="24.109375" style="142" customWidth="1"/>
    <col min="1285" max="1288" width="10.6640625" style="142" customWidth="1"/>
    <col min="1289" max="1289" width="13.88671875" style="142" bestFit="1" customWidth="1"/>
    <col min="1290" max="1290" width="10.6640625" style="142" customWidth="1"/>
    <col min="1291" max="1291" width="13.88671875" style="142" bestFit="1" customWidth="1"/>
    <col min="1292" max="1292" width="15.5546875" style="142" bestFit="1" customWidth="1"/>
    <col min="1293" max="1293" width="13.88671875" style="142" bestFit="1" customWidth="1"/>
    <col min="1294" max="1295" width="15.5546875" style="142" bestFit="1" customWidth="1"/>
    <col min="1296" max="1296" width="14.5546875" style="142" customWidth="1"/>
    <col min="1297" max="1297" width="13.88671875" style="142" bestFit="1" customWidth="1"/>
    <col min="1298" max="1298" width="16.88671875" style="142" bestFit="1" customWidth="1"/>
    <col min="1299" max="1536" width="11.5546875" style="142"/>
    <col min="1537" max="1537" width="23.88671875" style="142" bestFit="1" customWidth="1"/>
    <col min="1538" max="1538" width="16.109375" style="142" bestFit="1" customWidth="1"/>
    <col min="1539" max="1539" width="14.88671875" style="142" bestFit="1" customWidth="1"/>
    <col min="1540" max="1540" width="24.109375" style="142" customWidth="1"/>
    <col min="1541" max="1544" width="10.6640625" style="142" customWidth="1"/>
    <col min="1545" max="1545" width="13.88671875" style="142" bestFit="1" customWidth="1"/>
    <col min="1546" max="1546" width="10.6640625" style="142" customWidth="1"/>
    <col min="1547" max="1547" width="13.88671875" style="142" bestFit="1" customWidth="1"/>
    <col min="1548" max="1548" width="15.5546875" style="142" bestFit="1" customWidth="1"/>
    <col min="1549" max="1549" width="13.88671875" style="142" bestFit="1" customWidth="1"/>
    <col min="1550" max="1551" width="15.5546875" style="142" bestFit="1" customWidth="1"/>
    <col min="1552" max="1552" width="14.5546875" style="142" customWidth="1"/>
    <col min="1553" max="1553" width="13.88671875" style="142" bestFit="1" customWidth="1"/>
    <col min="1554" max="1554" width="16.88671875" style="142" bestFit="1" customWidth="1"/>
    <col min="1555" max="1792" width="11.5546875" style="142"/>
    <col min="1793" max="1793" width="23.88671875" style="142" bestFit="1" customWidth="1"/>
    <col min="1794" max="1794" width="16.109375" style="142" bestFit="1" customWidth="1"/>
    <col min="1795" max="1795" width="14.88671875" style="142" bestFit="1" customWidth="1"/>
    <col min="1796" max="1796" width="24.109375" style="142" customWidth="1"/>
    <col min="1797" max="1800" width="10.6640625" style="142" customWidth="1"/>
    <col min="1801" max="1801" width="13.88671875" style="142" bestFit="1" customWidth="1"/>
    <col min="1802" max="1802" width="10.6640625" style="142" customWidth="1"/>
    <col min="1803" max="1803" width="13.88671875" style="142" bestFit="1" customWidth="1"/>
    <col min="1804" max="1804" width="15.5546875" style="142" bestFit="1" customWidth="1"/>
    <col min="1805" max="1805" width="13.88671875" style="142" bestFit="1" customWidth="1"/>
    <col min="1806" max="1807" width="15.5546875" style="142" bestFit="1" customWidth="1"/>
    <col min="1808" max="1808" width="14.5546875" style="142" customWidth="1"/>
    <col min="1809" max="1809" width="13.88671875" style="142" bestFit="1" customWidth="1"/>
    <col min="1810" max="1810" width="16.88671875" style="142" bestFit="1" customWidth="1"/>
    <col min="1811" max="2048" width="11.5546875" style="142"/>
    <col min="2049" max="2049" width="23.88671875" style="142" bestFit="1" customWidth="1"/>
    <col min="2050" max="2050" width="16.109375" style="142" bestFit="1" customWidth="1"/>
    <col min="2051" max="2051" width="14.88671875" style="142" bestFit="1" customWidth="1"/>
    <col min="2052" max="2052" width="24.109375" style="142" customWidth="1"/>
    <col min="2053" max="2056" width="10.6640625" style="142" customWidth="1"/>
    <col min="2057" max="2057" width="13.88671875" style="142" bestFit="1" customWidth="1"/>
    <col min="2058" max="2058" width="10.6640625" style="142" customWidth="1"/>
    <col min="2059" max="2059" width="13.88671875" style="142" bestFit="1" customWidth="1"/>
    <col min="2060" max="2060" width="15.5546875" style="142" bestFit="1" customWidth="1"/>
    <col min="2061" max="2061" width="13.88671875" style="142" bestFit="1" customWidth="1"/>
    <col min="2062" max="2063" width="15.5546875" style="142" bestFit="1" customWidth="1"/>
    <col min="2064" max="2064" width="14.5546875" style="142" customWidth="1"/>
    <col min="2065" max="2065" width="13.88671875" style="142" bestFit="1" customWidth="1"/>
    <col min="2066" max="2066" width="16.88671875" style="142" bestFit="1" customWidth="1"/>
    <col min="2067" max="2304" width="11.5546875" style="142"/>
    <col min="2305" max="2305" width="23.88671875" style="142" bestFit="1" customWidth="1"/>
    <col min="2306" max="2306" width="16.109375" style="142" bestFit="1" customWidth="1"/>
    <col min="2307" max="2307" width="14.88671875" style="142" bestFit="1" customWidth="1"/>
    <col min="2308" max="2308" width="24.109375" style="142" customWidth="1"/>
    <col min="2309" max="2312" width="10.6640625" style="142" customWidth="1"/>
    <col min="2313" max="2313" width="13.88671875" style="142" bestFit="1" customWidth="1"/>
    <col min="2314" max="2314" width="10.6640625" style="142" customWidth="1"/>
    <col min="2315" max="2315" width="13.88671875" style="142" bestFit="1" customWidth="1"/>
    <col min="2316" max="2316" width="15.5546875" style="142" bestFit="1" customWidth="1"/>
    <col min="2317" max="2317" width="13.88671875" style="142" bestFit="1" customWidth="1"/>
    <col min="2318" max="2319" width="15.5546875" style="142" bestFit="1" customWidth="1"/>
    <col min="2320" max="2320" width="14.5546875" style="142" customWidth="1"/>
    <col min="2321" max="2321" width="13.88671875" style="142" bestFit="1" customWidth="1"/>
    <col min="2322" max="2322" width="16.88671875" style="142" bestFit="1" customWidth="1"/>
    <col min="2323" max="2560" width="11.5546875" style="142"/>
    <col min="2561" max="2561" width="23.88671875" style="142" bestFit="1" customWidth="1"/>
    <col min="2562" max="2562" width="16.109375" style="142" bestFit="1" customWidth="1"/>
    <col min="2563" max="2563" width="14.88671875" style="142" bestFit="1" customWidth="1"/>
    <col min="2564" max="2564" width="24.109375" style="142" customWidth="1"/>
    <col min="2565" max="2568" width="10.6640625" style="142" customWidth="1"/>
    <col min="2569" max="2569" width="13.88671875" style="142" bestFit="1" customWidth="1"/>
    <col min="2570" max="2570" width="10.6640625" style="142" customWidth="1"/>
    <col min="2571" max="2571" width="13.88671875" style="142" bestFit="1" customWidth="1"/>
    <col min="2572" max="2572" width="15.5546875" style="142" bestFit="1" customWidth="1"/>
    <col min="2573" max="2573" width="13.88671875" style="142" bestFit="1" customWidth="1"/>
    <col min="2574" max="2575" width="15.5546875" style="142" bestFit="1" customWidth="1"/>
    <col min="2576" max="2576" width="14.5546875" style="142" customWidth="1"/>
    <col min="2577" max="2577" width="13.88671875" style="142" bestFit="1" customWidth="1"/>
    <col min="2578" max="2578" width="16.88671875" style="142" bestFit="1" customWidth="1"/>
    <col min="2579" max="2816" width="11.5546875" style="142"/>
    <col min="2817" max="2817" width="23.88671875" style="142" bestFit="1" customWidth="1"/>
    <col min="2818" max="2818" width="16.109375" style="142" bestFit="1" customWidth="1"/>
    <col min="2819" max="2819" width="14.88671875" style="142" bestFit="1" customWidth="1"/>
    <col min="2820" max="2820" width="24.109375" style="142" customWidth="1"/>
    <col min="2821" max="2824" width="10.6640625" style="142" customWidth="1"/>
    <col min="2825" max="2825" width="13.88671875" style="142" bestFit="1" customWidth="1"/>
    <col min="2826" max="2826" width="10.6640625" style="142" customWidth="1"/>
    <col min="2827" max="2827" width="13.88671875" style="142" bestFit="1" customWidth="1"/>
    <col min="2828" max="2828" width="15.5546875" style="142" bestFit="1" customWidth="1"/>
    <col min="2829" max="2829" width="13.88671875" style="142" bestFit="1" customWidth="1"/>
    <col min="2830" max="2831" width="15.5546875" style="142" bestFit="1" customWidth="1"/>
    <col min="2832" max="2832" width="14.5546875" style="142" customWidth="1"/>
    <col min="2833" max="2833" width="13.88671875" style="142" bestFit="1" customWidth="1"/>
    <col min="2834" max="2834" width="16.88671875" style="142" bestFit="1" customWidth="1"/>
    <col min="2835" max="3072" width="11.5546875" style="142"/>
    <col min="3073" max="3073" width="23.88671875" style="142" bestFit="1" customWidth="1"/>
    <col min="3074" max="3074" width="16.109375" style="142" bestFit="1" customWidth="1"/>
    <col min="3075" max="3075" width="14.88671875" style="142" bestFit="1" customWidth="1"/>
    <col min="3076" max="3076" width="24.109375" style="142" customWidth="1"/>
    <col min="3077" max="3080" width="10.6640625" style="142" customWidth="1"/>
    <col min="3081" max="3081" width="13.88671875" style="142" bestFit="1" customWidth="1"/>
    <col min="3082" max="3082" width="10.6640625" style="142" customWidth="1"/>
    <col min="3083" max="3083" width="13.88671875" style="142" bestFit="1" customWidth="1"/>
    <col min="3084" max="3084" width="15.5546875" style="142" bestFit="1" customWidth="1"/>
    <col min="3085" max="3085" width="13.88671875" style="142" bestFit="1" customWidth="1"/>
    <col min="3086" max="3087" width="15.5546875" style="142" bestFit="1" customWidth="1"/>
    <col min="3088" max="3088" width="14.5546875" style="142" customWidth="1"/>
    <col min="3089" max="3089" width="13.88671875" style="142" bestFit="1" customWidth="1"/>
    <col min="3090" max="3090" width="16.88671875" style="142" bestFit="1" customWidth="1"/>
    <col min="3091" max="3328" width="11.5546875" style="142"/>
    <col min="3329" max="3329" width="23.88671875" style="142" bestFit="1" customWidth="1"/>
    <col min="3330" max="3330" width="16.109375" style="142" bestFit="1" customWidth="1"/>
    <col min="3331" max="3331" width="14.88671875" style="142" bestFit="1" customWidth="1"/>
    <col min="3332" max="3332" width="24.109375" style="142" customWidth="1"/>
    <col min="3333" max="3336" width="10.6640625" style="142" customWidth="1"/>
    <col min="3337" max="3337" width="13.88671875" style="142" bestFit="1" customWidth="1"/>
    <col min="3338" max="3338" width="10.6640625" style="142" customWidth="1"/>
    <col min="3339" max="3339" width="13.88671875" style="142" bestFit="1" customWidth="1"/>
    <col min="3340" max="3340" width="15.5546875" style="142" bestFit="1" customWidth="1"/>
    <col min="3341" max="3341" width="13.88671875" style="142" bestFit="1" customWidth="1"/>
    <col min="3342" max="3343" width="15.5546875" style="142" bestFit="1" customWidth="1"/>
    <col min="3344" max="3344" width="14.5546875" style="142" customWidth="1"/>
    <col min="3345" max="3345" width="13.88671875" style="142" bestFit="1" customWidth="1"/>
    <col min="3346" max="3346" width="16.88671875" style="142" bestFit="1" customWidth="1"/>
    <col min="3347" max="3584" width="11.5546875" style="142"/>
    <col min="3585" max="3585" width="23.88671875" style="142" bestFit="1" customWidth="1"/>
    <col min="3586" max="3586" width="16.109375" style="142" bestFit="1" customWidth="1"/>
    <col min="3587" max="3587" width="14.88671875" style="142" bestFit="1" customWidth="1"/>
    <col min="3588" max="3588" width="24.109375" style="142" customWidth="1"/>
    <col min="3589" max="3592" width="10.6640625" style="142" customWidth="1"/>
    <col min="3593" max="3593" width="13.88671875" style="142" bestFit="1" customWidth="1"/>
    <col min="3594" max="3594" width="10.6640625" style="142" customWidth="1"/>
    <col min="3595" max="3595" width="13.88671875" style="142" bestFit="1" customWidth="1"/>
    <col min="3596" max="3596" width="15.5546875" style="142" bestFit="1" customWidth="1"/>
    <col min="3597" max="3597" width="13.88671875" style="142" bestFit="1" customWidth="1"/>
    <col min="3598" max="3599" width="15.5546875" style="142" bestFit="1" customWidth="1"/>
    <col min="3600" max="3600" width="14.5546875" style="142" customWidth="1"/>
    <col min="3601" max="3601" width="13.88671875" style="142" bestFit="1" customWidth="1"/>
    <col min="3602" max="3602" width="16.88671875" style="142" bestFit="1" customWidth="1"/>
    <col min="3603" max="3840" width="11.5546875" style="142"/>
    <col min="3841" max="3841" width="23.88671875" style="142" bestFit="1" customWidth="1"/>
    <col min="3842" max="3842" width="16.109375" style="142" bestFit="1" customWidth="1"/>
    <col min="3843" max="3843" width="14.88671875" style="142" bestFit="1" customWidth="1"/>
    <col min="3844" max="3844" width="24.109375" style="142" customWidth="1"/>
    <col min="3845" max="3848" width="10.6640625" style="142" customWidth="1"/>
    <col min="3849" max="3849" width="13.88671875" style="142" bestFit="1" customWidth="1"/>
    <col min="3850" max="3850" width="10.6640625" style="142" customWidth="1"/>
    <col min="3851" max="3851" width="13.88671875" style="142" bestFit="1" customWidth="1"/>
    <col min="3852" max="3852" width="15.5546875" style="142" bestFit="1" customWidth="1"/>
    <col min="3853" max="3853" width="13.88671875" style="142" bestFit="1" customWidth="1"/>
    <col min="3854" max="3855" width="15.5546875" style="142" bestFit="1" customWidth="1"/>
    <col min="3856" max="3856" width="14.5546875" style="142" customWidth="1"/>
    <col min="3857" max="3857" width="13.88671875" style="142" bestFit="1" customWidth="1"/>
    <col min="3858" max="3858" width="16.88671875" style="142" bestFit="1" customWidth="1"/>
    <col min="3859" max="4096" width="11.5546875" style="142"/>
    <col min="4097" max="4097" width="23.88671875" style="142" bestFit="1" customWidth="1"/>
    <col min="4098" max="4098" width="16.109375" style="142" bestFit="1" customWidth="1"/>
    <col min="4099" max="4099" width="14.88671875" style="142" bestFit="1" customWidth="1"/>
    <col min="4100" max="4100" width="24.109375" style="142" customWidth="1"/>
    <col min="4101" max="4104" width="10.6640625" style="142" customWidth="1"/>
    <col min="4105" max="4105" width="13.88671875" style="142" bestFit="1" customWidth="1"/>
    <col min="4106" max="4106" width="10.6640625" style="142" customWidth="1"/>
    <col min="4107" max="4107" width="13.88671875" style="142" bestFit="1" customWidth="1"/>
    <col min="4108" max="4108" width="15.5546875" style="142" bestFit="1" customWidth="1"/>
    <col min="4109" max="4109" width="13.88671875" style="142" bestFit="1" customWidth="1"/>
    <col min="4110" max="4111" width="15.5546875" style="142" bestFit="1" customWidth="1"/>
    <col min="4112" max="4112" width="14.5546875" style="142" customWidth="1"/>
    <col min="4113" max="4113" width="13.88671875" style="142" bestFit="1" customWidth="1"/>
    <col min="4114" max="4114" width="16.88671875" style="142" bestFit="1" customWidth="1"/>
    <col min="4115" max="4352" width="11.5546875" style="142"/>
    <col min="4353" max="4353" width="23.88671875" style="142" bestFit="1" customWidth="1"/>
    <col min="4354" max="4354" width="16.109375" style="142" bestFit="1" customWidth="1"/>
    <col min="4355" max="4355" width="14.88671875" style="142" bestFit="1" customWidth="1"/>
    <col min="4356" max="4356" width="24.109375" style="142" customWidth="1"/>
    <col min="4357" max="4360" width="10.6640625" style="142" customWidth="1"/>
    <col min="4361" max="4361" width="13.88671875" style="142" bestFit="1" customWidth="1"/>
    <col min="4362" max="4362" width="10.6640625" style="142" customWidth="1"/>
    <col min="4363" max="4363" width="13.88671875" style="142" bestFit="1" customWidth="1"/>
    <col min="4364" max="4364" width="15.5546875" style="142" bestFit="1" customWidth="1"/>
    <col min="4365" max="4365" width="13.88671875" style="142" bestFit="1" customWidth="1"/>
    <col min="4366" max="4367" width="15.5546875" style="142" bestFit="1" customWidth="1"/>
    <col min="4368" max="4368" width="14.5546875" style="142" customWidth="1"/>
    <col min="4369" max="4369" width="13.88671875" style="142" bestFit="1" customWidth="1"/>
    <col min="4370" max="4370" width="16.88671875" style="142" bestFit="1" customWidth="1"/>
    <col min="4371" max="4608" width="11.5546875" style="142"/>
    <col min="4609" max="4609" width="23.88671875" style="142" bestFit="1" customWidth="1"/>
    <col min="4610" max="4610" width="16.109375" style="142" bestFit="1" customWidth="1"/>
    <col min="4611" max="4611" width="14.88671875" style="142" bestFit="1" customWidth="1"/>
    <col min="4612" max="4612" width="24.109375" style="142" customWidth="1"/>
    <col min="4613" max="4616" width="10.6640625" style="142" customWidth="1"/>
    <col min="4617" max="4617" width="13.88671875" style="142" bestFit="1" customWidth="1"/>
    <col min="4618" max="4618" width="10.6640625" style="142" customWidth="1"/>
    <col min="4619" max="4619" width="13.88671875" style="142" bestFit="1" customWidth="1"/>
    <col min="4620" max="4620" width="15.5546875" style="142" bestFit="1" customWidth="1"/>
    <col min="4621" max="4621" width="13.88671875" style="142" bestFit="1" customWidth="1"/>
    <col min="4622" max="4623" width="15.5546875" style="142" bestFit="1" customWidth="1"/>
    <col min="4624" max="4624" width="14.5546875" style="142" customWidth="1"/>
    <col min="4625" max="4625" width="13.88671875" style="142" bestFit="1" customWidth="1"/>
    <col min="4626" max="4626" width="16.88671875" style="142" bestFit="1" customWidth="1"/>
    <col min="4627" max="4864" width="11.5546875" style="142"/>
    <col min="4865" max="4865" width="23.88671875" style="142" bestFit="1" customWidth="1"/>
    <col min="4866" max="4866" width="16.109375" style="142" bestFit="1" customWidth="1"/>
    <col min="4867" max="4867" width="14.88671875" style="142" bestFit="1" customWidth="1"/>
    <col min="4868" max="4868" width="24.109375" style="142" customWidth="1"/>
    <col min="4869" max="4872" width="10.6640625" style="142" customWidth="1"/>
    <col min="4873" max="4873" width="13.88671875" style="142" bestFit="1" customWidth="1"/>
    <col min="4874" max="4874" width="10.6640625" style="142" customWidth="1"/>
    <col min="4875" max="4875" width="13.88671875" style="142" bestFit="1" customWidth="1"/>
    <col min="4876" max="4876" width="15.5546875" style="142" bestFit="1" customWidth="1"/>
    <col min="4877" max="4877" width="13.88671875" style="142" bestFit="1" customWidth="1"/>
    <col min="4878" max="4879" width="15.5546875" style="142" bestFit="1" customWidth="1"/>
    <col min="4880" max="4880" width="14.5546875" style="142" customWidth="1"/>
    <col min="4881" max="4881" width="13.88671875" style="142" bestFit="1" customWidth="1"/>
    <col min="4882" max="4882" width="16.88671875" style="142" bestFit="1" customWidth="1"/>
    <col min="4883" max="5120" width="11.5546875" style="142"/>
    <col min="5121" max="5121" width="23.88671875" style="142" bestFit="1" customWidth="1"/>
    <col min="5122" max="5122" width="16.109375" style="142" bestFit="1" customWidth="1"/>
    <col min="5123" max="5123" width="14.88671875" style="142" bestFit="1" customWidth="1"/>
    <col min="5124" max="5124" width="24.109375" style="142" customWidth="1"/>
    <col min="5125" max="5128" width="10.6640625" style="142" customWidth="1"/>
    <col min="5129" max="5129" width="13.88671875" style="142" bestFit="1" customWidth="1"/>
    <col min="5130" max="5130" width="10.6640625" style="142" customWidth="1"/>
    <col min="5131" max="5131" width="13.88671875" style="142" bestFit="1" customWidth="1"/>
    <col min="5132" max="5132" width="15.5546875" style="142" bestFit="1" customWidth="1"/>
    <col min="5133" max="5133" width="13.88671875" style="142" bestFit="1" customWidth="1"/>
    <col min="5134" max="5135" width="15.5546875" style="142" bestFit="1" customWidth="1"/>
    <col min="5136" max="5136" width="14.5546875" style="142" customWidth="1"/>
    <col min="5137" max="5137" width="13.88671875" style="142" bestFit="1" customWidth="1"/>
    <col min="5138" max="5138" width="16.88671875" style="142" bestFit="1" customWidth="1"/>
    <col min="5139" max="5376" width="11.5546875" style="142"/>
    <col min="5377" max="5377" width="23.88671875" style="142" bestFit="1" customWidth="1"/>
    <col min="5378" max="5378" width="16.109375" style="142" bestFit="1" customWidth="1"/>
    <col min="5379" max="5379" width="14.88671875" style="142" bestFit="1" customWidth="1"/>
    <col min="5380" max="5380" width="24.109375" style="142" customWidth="1"/>
    <col min="5381" max="5384" width="10.6640625" style="142" customWidth="1"/>
    <col min="5385" max="5385" width="13.88671875" style="142" bestFit="1" customWidth="1"/>
    <col min="5386" max="5386" width="10.6640625" style="142" customWidth="1"/>
    <col min="5387" max="5387" width="13.88671875" style="142" bestFit="1" customWidth="1"/>
    <col min="5388" max="5388" width="15.5546875" style="142" bestFit="1" customWidth="1"/>
    <col min="5389" max="5389" width="13.88671875" style="142" bestFit="1" customWidth="1"/>
    <col min="5390" max="5391" width="15.5546875" style="142" bestFit="1" customWidth="1"/>
    <col min="5392" max="5392" width="14.5546875" style="142" customWidth="1"/>
    <col min="5393" max="5393" width="13.88671875" style="142" bestFit="1" customWidth="1"/>
    <col min="5394" max="5394" width="16.88671875" style="142" bestFit="1" customWidth="1"/>
    <col min="5395" max="5632" width="11.5546875" style="142"/>
    <col min="5633" max="5633" width="23.88671875" style="142" bestFit="1" customWidth="1"/>
    <col min="5634" max="5634" width="16.109375" style="142" bestFit="1" customWidth="1"/>
    <col min="5635" max="5635" width="14.88671875" style="142" bestFit="1" customWidth="1"/>
    <col min="5636" max="5636" width="24.109375" style="142" customWidth="1"/>
    <col min="5637" max="5640" width="10.6640625" style="142" customWidth="1"/>
    <col min="5641" max="5641" width="13.88671875" style="142" bestFit="1" customWidth="1"/>
    <col min="5642" max="5642" width="10.6640625" style="142" customWidth="1"/>
    <col min="5643" max="5643" width="13.88671875" style="142" bestFit="1" customWidth="1"/>
    <col min="5644" max="5644" width="15.5546875" style="142" bestFit="1" customWidth="1"/>
    <col min="5645" max="5645" width="13.88671875" style="142" bestFit="1" customWidth="1"/>
    <col min="5646" max="5647" width="15.5546875" style="142" bestFit="1" customWidth="1"/>
    <col min="5648" max="5648" width="14.5546875" style="142" customWidth="1"/>
    <col min="5649" max="5649" width="13.88671875" style="142" bestFit="1" customWidth="1"/>
    <col min="5650" max="5650" width="16.88671875" style="142" bestFit="1" customWidth="1"/>
    <col min="5651" max="5888" width="11.5546875" style="142"/>
    <col min="5889" max="5889" width="23.88671875" style="142" bestFit="1" customWidth="1"/>
    <col min="5890" max="5890" width="16.109375" style="142" bestFit="1" customWidth="1"/>
    <col min="5891" max="5891" width="14.88671875" style="142" bestFit="1" customWidth="1"/>
    <col min="5892" max="5892" width="24.109375" style="142" customWidth="1"/>
    <col min="5893" max="5896" width="10.6640625" style="142" customWidth="1"/>
    <col min="5897" max="5897" width="13.88671875" style="142" bestFit="1" customWidth="1"/>
    <col min="5898" max="5898" width="10.6640625" style="142" customWidth="1"/>
    <col min="5899" max="5899" width="13.88671875" style="142" bestFit="1" customWidth="1"/>
    <col min="5900" max="5900" width="15.5546875" style="142" bestFit="1" customWidth="1"/>
    <col min="5901" max="5901" width="13.88671875" style="142" bestFit="1" customWidth="1"/>
    <col min="5902" max="5903" width="15.5546875" style="142" bestFit="1" customWidth="1"/>
    <col min="5904" max="5904" width="14.5546875" style="142" customWidth="1"/>
    <col min="5905" max="5905" width="13.88671875" style="142" bestFit="1" customWidth="1"/>
    <col min="5906" max="5906" width="16.88671875" style="142" bestFit="1" customWidth="1"/>
    <col min="5907" max="6144" width="11.5546875" style="142"/>
    <col min="6145" max="6145" width="23.88671875" style="142" bestFit="1" customWidth="1"/>
    <col min="6146" max="6146" width="16.109375" style="142" bestFit="1" customWidth="1"/>
    <col min="6147" max="6147" width="14.88671875" style="142" bestFit="1" customWidth="1"/>
    <col min="6148" max="6148" width="24.109375" style="142" customWidth="1"/>
    <col min="6149" max="6152" width="10.6640625" style="142" customWidth="1"/>
    <col min="6153" max="6153" width="13.88671875" style="142" bestFit="1" customWidth="1"/>
    <col min="6154" max="6154" width="10.6640625" style="142" customWidth="1"/>
    <col min="6155" max="6155" width="13.88671875" style="142" bestFit="1" customWidth="1"/>
    <col min="6156" max="6156" width="15.5546875" style="142" bestFit="1" customWidth="1"/>
    <col min="6157" max="6157" width="13.88671875" style="142" bestFit="1" customWidth="1"/>
    <col min="6158" max="6159" width="15.5546875" style="142" bestFit="1" customWidth="1"/>
    <col min="6160" max="6160" width="14.5546875" style="142" customWidth="1"/>
    <col min="6161" max="6161" width="13.88671875" style="142" bestFit="1" customWidth="1"/>
    <col min="6162" max="6162" width="16.88671875" style="142" bestFit="1" customWidth="1"/>
    <col min="6163" max="6400" width="11.5546875" style="142"/>
    <col min="6401" max="6401" width="23.88671875" style="142" bestFit="1" customWidth="1"/>
    <col min="6402" max="6402" width="16.109375" style="142" bestFit="1" customWidth="1"/>
    <col min="6403" max="6403" width="14.88671875" style="142" bestFit="1" customWidth="1"/>
    <col min="6404" max="6404" width="24.109375" style="142" customWidth="1"/>
    <col min="6405" max="6408" width="10.6640625" style="142" customWidth="1"/>
    <col min="6409" max="6409" width="13.88671875" style="142" bestFit="1" customWidth="1"/>
    <col min="6410" max="6410" width="10.6640625" style="142" customWidth="1"/>
    <col min="6411" max="6411" width="13.88671875" style="142" bestFit="1" customWidth="1"/>
    <col min="6412" max="6412" width="15.5546875" style="142" bestFit="1" customWidth="1"/>
    <col min="6413" max="6413" width="13.88671875" style="142" bestFit="1" customWidth="1"/>
    <col min="6414" max="6415" width="15.5546875" style="142" bestFit="1" customWidth="1"/>
    <col min="6416" max="6416" width="14.5546875" style="142" customWidth="1"/>
    <col min="6417" max="6417" width="13.88671875" style="142" bestFit="1" customWidth="1"/>
    <col min="6418" max="6418" width="16.88671875" style="142" bestFit="1" customWidth="1"/>
    <col min="6419" max="6656" width="11.5546875" style="142"/>
    <col min="6657" max="6657" width="23.88671875" style="142" bestFit="1" customWidth="1"/>
    <col min="6658" max="6658" width="16.109375" style="142" bestFit="1" customWidth="1"/>
    <col min="6659" max="6659" width="14.88671875" style="142" bestFit="1" customWidth="1"/>
    <col min="6660" max="6660" width="24.109375" style="142" customWidth="1"/>
    <col min="6661" max="6664" width="10.6640625" style="142" customWidth="1"/>
    <col min="6665" max="6665" width="13.88671875" style="142" bestFit="1" customWidth="1"/>
    <col min="6666" max="6666" width="10.6640625" style="142" customWidth="1"/>
    <col min="6667" max="6667" width="13.88671875" style="142" bestFit="1" customWidth="1"/>
    <col min="6668" max="6668" width="15.5546875" style="142" bestFit="1" customWidth="1"/>
    <col min="6669" max="6669" width="13.88671875" style="142" bestFit="1" customWidth="1"/>
    <col min="6670" max="6671" width="15.5546875" style="142" bestFit="1" customWidth="1"/>
    <col min="6672" max="6672" width="14.5546875" style="142" customWidth="1"/>
    <col min="6673" max="6673" width="13.88671875" style="142" bestFit="1" customWidth="1"/>
    <col min="6674" max="6674" width="16.88671875" style="142" bestFit="1" customWidth="1"/>
    <col min="6675" max="6912" width="11.5546875" style="142"/>
    <col min="6913" max="6913" width="23.88671875" style="142" bestFit="1" customWidth="1"/>
    <col min="6914" max="6914" width="16.109375" style="142" bestFit="1" customWidth="1"/>
    <col min="6915" max="6915" width="14.88671875" style="142" bestFit="1" customWidth="1"/>
    <col min="6916" max="6916" width="24.109375" style="142" customWidth="1"/>
    <col min="6917" max="6920" width="10.6640625" style="142" customWidth="1"/>
    <col min="6921" max="6921" width="13.88671875" style="142" bestFit="1" customWidth="1"/>
    <col min="6922" max="6922" width="10.6640625" style="142" customWidth="1"/>
    <col min="6923" max="6923" width="13.88671875" style="142" bestFit="1" customWidth="1"/>
    <col min="6924" max="6924" width="15.5546875" style="142" bestFit="1" customWidth="1"/>
    <col min="6925" max="6925" width="13.88671875" style="142" bestFit="1" customWidth="1"/>
    <col min="6926" max="6927" width="15.5546875" style="142" bestFit="1" customWidth="1"/>
    <col min="6928" max="6928" width="14.5546875" style="142" customWidth="1"/>
    <col min="6929" max="6929" width="13.88671875" style="142" bestFit="1" customWidth="1"/>
    <col min="6930" max="6930" width="16.88671875" style="142" bestFit="1" customWidth="1"/>
    <col min="6931" max="7168" width="11.5546875" style="142"/>
    <col min="7169" max="7169" width="23.88671875" style="142" bestFit="1" customWidth="1"/>
    <col min="7170" max="7170" width="16.109375" style="142" bestFit="1" customWidth="1"/>
    <col min="7171" max="7171" width="14.88671875" style="142" bestFit="1" customWidth="1"/>
    <col min="7172" max="7172" width="24.109375" style="142" customWidth="1"/>
    <col min="7173" max="7176" width="10.6640625" style="142" customWidth="1"/>
    <col min="7177" max="7177" width="13.88671875" style="142" bestFit="1" customWidth="1"/>
    <col min="7178" max="7178" width="10.6640625" style="142" customWidth="1"/>
    <col min="7179" max="7179" width="13.88671875" style="142" bestFit="1" customWidth="1"/>
    <col min="7180" max="7180" width="15.5546875" style="142" bestFit="1" customWidth="1"/>
    <col min="7181" max="7181" width="13.88671875" style="142" bestFit="1" customWidth="1"/>
    <col min="7182" max="7183" width="15.5546875" style="142" bestFit="1" customWidth="1"/>
    <col min="7184" max="7184" width="14.5546875" style="142" customWidth="1"/>
    <col min="7185" max="7185" width="13.88671875" style="142" bestFit="1" customWidth="1"/>
    <col min="7186" max="7186" width="16.88671875" style="142" bestFit="1" customWidth="1"/>
    <col min="7187" max="7424" width="11.5546875" style="142"/>
    <col min="7425" max="7425" width="23.88671875" style="142" bestFit="1" customWidth="1"/>
    <col min="7426" max="7426" width="16.109375" style="142" bestFit="1" customWidth="1"/>
    <col min="7427" max="7427" width="14.88671875" style="142" bestFit="1" customWidth="1"/>
    <col min="7428" max="7428" width="24.109375" style="142" customWidth="1"/>
    <col min="7429" max="7432" width="10.6640625" style="142" customWidth="1"/>
    <col min="7433" max="7433" width="13.88671875" style="142" bestFit="1" customWidth="1"/>
    <col min="7434" max="7434" width="10.6640625" style="142" customWidth="1"/>
    <col min="7435" max="7435" width="13.88671875" style="142" bestFit="1" customWidth="1"/>
    <col min="7436" max="7436" width="15.5546875" style="142" bestFit="1" customWidth="1"/>
    <col min="7437" max="7437" width="13.88671875" style="142" bestFit="1" customWidth="1"/>
    <col min="7438" max="7439" width="15.5546875" style="142" bestFit="1" customWidth="1"/>
    <col min="7440" max="7440" width="14.5546875" style="142" customWidth="1"/>
    <col min="7441" max="7441" width="13.88671875" style="142" bestFit="1" customWidth="1"/>
    <col min="7442" max="7442" width="16.88671875" style="142" bestFit="1" customWidth="1"/>
    <col min="7443" max="7680" width="11.5546875" style="142"/>
    <col min="7681" max="7681" width="23.88671875" style="142" bestFit="1" customWidth="1"/>
    <col min="7682" max="7682" width="16.109375" style="142" bestFit="1" customWidth="1"/>
    <col min="7683" max="7683" width="14.88671875" style="142" bestFit="1" customWidth="1"/>
    <col min="7684" max="7684" width="24.109375" style="142" customWidth="1"/>
    <col min="7685" max="7688" width="10.6640625" style="142" customWidth="1"/>
    <col min="7689" max="7689" width="13.88671875" style="142" bestFit="1" customWidth="1"/>
    <col min="7690" max="7690" width="10.6640625" style="142" customWidth="1"/>
    <col min="7691" max="7691" width="13.88671875" style="142" bestFit="1" customWidth="1"/>
    <col min="7692" max="7692" width="15.5546875" style="142" bestFit="1" customWidth="1"/>
    <col min="7693" max="7693" width="13.88671875" style="142" bestFit="1" customWidth="1"/>
    <col min="7694" max="7695" width="15.5546875" style="142" bestFit="1" customWidth="1"/>
    <col min="7696" max="7696" width="14.5546875" style="142" customWidth="1"/>
    <col min="7697" max="7697" width="13.88671875" style="142" bestFit="1" customWidth="1"/>
    <col min="7698" max="7698" width="16.88671875" style="142" bestFit="1" customWidth="1"/>
    <col min="7699" max="7936" width="11.5546875" style="142"/>
    <col min="7937" max="7937" width="23.88671875" style="142" bestFit="1" customWidth="1"/>
    <col min="7938" max="7938" width="16.109375" style="142" bestFit="1" customWidth="1"/>
    <col min="7939" max="7939" width="14.88671875" style="142" bestFit="1" customWidth="1"/>
    <col min="7940" max="7940" width="24.109375" style="142" customWidth="1"/>
    <col min="7941" max="7944" width="10.6640625" style="142" customWidth="1"/>
    <col min="7945" max="7945" width="13.88671875" style="142" bestFit="1" customWidth="1"/>
    <col min="7946" max="7946" width="10.6640625" style="142" customWidth="1"/>
    <col min="7947" max="7947" width="13.88671875" style="142" bestFit="1" customWidth="1"/>
    <col min="7948" max="7948" width="15.5546875" style="142" bestFit="1" customWidth="1"/>
    <col min="7949" max="7949" width="13.88671875" style="142" bestFit="1" customWidth="1"/>
    <col min="7950" max="7951" width="15.5546875" style="142" bestFit="1" customWidth="1"/>
    <col min="7952" max="7952" width="14.5546875" style="142" customWidth="1"/>
    <col min="7953" max="7953" width="13.88671875" style="142" bestFit="1" customWidth="1"/>
    <col min="7954" max="7954" width="16.88671875" style="142" bestFit="1" customWidth="1"/>
    <col min="7955" max="8192" width="11.5546875" style="142"/>
    <col min="8193" max="8193" width="23.88671875" style="142" bestFit="1" customWidth="1"/>
    <col min="8194" max="8194" width="16.109375" style="142" bestFit="1" customWidth="1"/>
    <col min="8195" max="8195" width="14.88671875" style="142" bestFit="1" customWidth="1"/>
    <col min="8196" max="8196" width="24.109375" style="142" customWidth="1"/>
    <col min="8197" max="8200" width="10.6640625" style="142" customWidth="1"/>
    <col min="8201" max="8201" width="13.88671875" style="142" bestFit="1" customWidth="1"/>
    <col min="8202" max="8202" width="10.6640625" style="142" customWidth="1"/>
    <col min="8203" max="8203" width="13.88671875" style="142" bestFit="1" customWidth="1"/>
    <col min="8204" max="8204" width="15.5546875" style="142" bestFit="1" customWidth="1"/>
    <col min="8205" max="8205" width="13.88671875" style="142" bestFit="1" customWidth="1"/>
    <col min="8206" max="8207" width="15.5546875" style="142" bestFit="1" customWidth="1"/>
    <col min="8208" max="8208" width="14.5546875" style="142" customWidth="1"/>
    <col min="8209" max="8209" width="13.88671875" style="142" bestFit="1" customWidth="1"/>
    <col min="8210" max="8210" width="16.88671875" style="142" bestFit="1" customWidth="1"/>
    <col min="8211" max="8448" width="11.5546875" style="142"/>
    <col min="8449" max="8449" width="23.88671875" style="142" bestFit="1" customWidth="1"/>
    <col min="8450" max="8450" width="16.109375" style="142" bestFit="1" customWidth="1"/>
    <col min="8451" max="8451" width="14.88671875" style="142" bestFit="1" customWidth="1"/>
    <col min="8452" max="8452" width="24.109375" style="142" customWidth="1"/>
    <col min="8453" max="8456" width="10.6640625" style="142" customWidth="1"/>
    <col min="8457" max="8457" width="13.88671875" style="142" bestFit="1" customWidth="1"/>
    <col min="8458" max="8458" width="10.6640625" style="142" customWidth="1"/>
    <col min="8459" max="8459" width="13.88671875" style="142" bestFit="1" customWidth="1"/>
    <col min="8460" max="8460" width="15.5546875" style="142" bestFit="1" customWidth="1"/>
    <col min="8461" max="8461" width="13.88671875" style="142" bestFit="1" customWidth="1"/>
    <col min="8462" max="8463" width="15.5546875" style="142" bestFit="1" customWidth="1"/>
    <col min="8464" max="8464" width="14.5546875" style="142" customWidth="1"/>
    <col min="8465" max="8465" width="13.88671875" style="142" bestFit="1" customWidth="1"/>
    <col min="8466" max="8466" width="16.88671875" style="142" bestFit="1" customWidth="1"/>
    <col min="8467" max="8704" width="11.5546875" style="142"/>
    <col min="8705" max="8705" width="23.88671875" style="142" bestFit="1" customWidth="1"/>
    <col min="8706" max="8706" width="16.109375" style="142" bestFit="1" customWidth="1"/>
    <col min="8707" max="8707" width="14.88671875" style="142" bestFit="1" customWidth="1"/>
    <col min="8708" max="8708" width="24.109375" style="142" customWidth="1"/>
    <col min="8709" max="8712" width="10.6640625" style="142" customWidth="1"/>
    <col min="8713" max="8713" width="13.88671875" style="142" bestFit="1" customWidth="1"/>
    <col min="8714" max="8714" width="10.6640625" style="142" customWidth="1"/>
    <col min="8715" max="8715" width="13.88671875" style="142" bestFit="1" customWidth="1"/>
    <col min="8716" max="8716" width="15.5546875" style="142" bestFit="1" customWidth="1"/>
    <col min="8717" max="8717" width="13.88671875" style="142" bestFit="1" customWidth="1"/>
    <col min="8718" max="8719" width="15.5546875" style="142" bestFit="1" customWidth="1"/>
    <col min="8720" max="8720" width="14.5546875" style="142" customWidth="1"/>
    <col min="8721" max="8721" width="13.88671875" style="142" bestFit="1" customWidth="1"/>
    <col min="8722" max="8722" width="16.88671875" style="142" bestFit="1" customWidth="1"/>
    <col min="8723" max="8960" width="11.5546875" style="142"/>
    <col min="8961" max="8961" width="23.88671875" style="142" bestFit="1" customWidth="1"/>
    <col min="8962" max="8962" width="16.109375" style="142" bestFit="1" customWidth="1"/>
    <col min="8963" max="8963" width="14.88671875" style="142" bestFit="1" customWidth="1"/>
    <col min="8964" max="8964" width="24.109375" style="142" customWidth="1"/>
    <col min="8965" max="8968" width="10.6640625" style="142" customWidth="1"/>
    <col min="8969" max="8969" width="13.88671875" style="142" bestFit="1" customWidth="1"/>
    <col min="8970" max="8970" width="10.6640625" style="142" customWidth="1"/>
    <col min="8971" max="8971" width="13.88671875" style="142" bestFit="1" customWidth="1"/>
    <col min="8972" max="8972" width="15.5546875" style="142" bestFit="1" customWidth="1"/>
    <col min="8973" max="8973" width="13.88671875" style="142" bestFit="1" customWidth="1"/>
    <col min="8974" max="8975" width="15.5546875" style="142" bestFit="1" customWidth="1"/>
    <col min="8976" max="8976" width="14.5546875" style="142" customWidth="1"/>
    <col min="8977" max="8977" width="13.88671875" style="142" bestFit="1" customWidth="1"/>
    <col min="8978" max="8978" width="16.88671875" style="142" bestFit="1" customWidth="1"/>
    <col min="8979" max="9216" width="11.5546875" style="142"/>
    <col min="9217" max="9217" width="23.88671875" style="142" bestFit="1" customWidth="1"/>
    <col min="9218" max="9218" width="16.109375" style="142" bestFit="1" customWidth="1"/>
    <col min="9219" max="9219" width="14.88671875" style="142" bestFit="1" customWidth="1"/>
    <col min="9220" max="9220" width="24.109375" style="142" customWidth="1"/>
    <col min="9221" max="9224" width="10.6640625" style="142" customWidth="1"/>
    <col min="9225" max="9225" width="13.88671875" style="142" bestFit="1" customWidth="1"/>
    <col min="9226" max="9226" width="10.6640625" style="142" customWidth="1"/>
    <col min="9227" max="9227" width="13.88671875" style="142" bestFit="1" customWidth="1"/>
    <col min="9228" max="9228" width="15.5546875" style="142" bestFit="1" customWidth="1"/>
    <col min="9229" max="9229" width="13.88671875" style="142" bestFit="1" customWidth="1"/>
    <col min="9230" max="9231" width="15.5546875" style="142" bestFit="1" customWidth="1"/>
    <col min="9232" max="9232" width="14.5546875" style="142" customWidth="1"/>
    <col min="9233" max="9233" width="13.88671875" style="142" bestFit="1" customWidth="1"/>
    <col min="9234" max="9234" width="16.88671875" style="142" bestFit="1" customWidth="1"/>
    <col min="9235" max="9472" width="11.5546875" style="142"/>
    <col min="9473" max="9473" width="23.88671875" style="142" bestFit="1" customWidth="1"/>
    <col min="9474" max="9474" width="16.109375" style="142" bestFit="1" customWidth="1"/>
    <col min="9475" max="9475" width="14.88671875" style="142" bestFit="1" customWidth="1"/>
    <col min="9476" max="9476" width="24.109375" style="142" customWidth="1"/>
    <col min="9477" max="9480" width="10.6640625" style="142" customWidth="1"/>
    <col min="9481" max="9481" width="13.88671875" style="142" bestFit="1" customWidth="1"/>
    <col min="9482" max="9482" width="10.6640625" style="142" customWidth="1"/>
    <col min="9483" max="9483" width="13.88671875" style="142" bestFit="1" customWidth="1"/>
    <col min="9484" max="9484" width="15.5546875" style="142" bestFit="1" customWidth="1"/>
    <col min="9485" max="9485" width="13.88671875" style="142" bestFit="1" customWidth="1"/>
    <col min="9486" max="9487" width="15.5546875" style="142" bestFit="1" customWidth="1"/>
    <col min="9488" max="9488" width="14.5546875" style="142" customWidth="1"/>
    <col min="9489" max="9489" width="13.88671875" style="142" bestFit="1" customWidth="1"/>
    <col min="9490" max="9490" width="16.88671875" style="142" bestFit="1" customWidth="1"/>
    <col min="9491" max="9728" width="11.5546875" style="142"/>
    <col min="9729" max="9729" width="23.88671875" style="142" bestFit="1" customWidth="1"/>
    <col min="9730" max="9730" width="16.109375" style="142" bestFit="1" customWidth="1"/>
    <col min="9731" max="9731" width="14.88671875" style="142" bestFit="1" customWidth="1"/>
    <col min="9732" max="9732" width="24.109375" style="142" customWidth="1"/>
    <col min="9733" max="9736" width="10.6640625" style="142" customWidth="1"/>
    <col min="9737" max="9737" width="13.88671875" style="142" bestFit="1" customWidth="1"/>
    <col min="9738" max="9738" width="10.6640625" style="142" customWidth="1"/>
    <col min="9739" max="9739" width="13.88671875" style="142" bestFit="1" customWidth="1"/>
    <col min="9740" max="9740" width="15.5546875" style="142" bestFit="1" customWidth="1"/>
    <col min="9741" max="9741" width="13.88671875" style="142" bestFit="1" customWidth="1"/>
    <col min="9742" max="9743" width="15.5546875" style="142" bestFit="1" customWidth="1"/>
    <col min="9744" max="9744" width="14.5546875" style="142" customWidth="1"/>
    <col min="9745" max="9745" width="13.88671875" style="142" bestFit="1" customWidth="1"/>
    <col min="9746" max="9746" width="16.88671875" style="142" bestFit="1" customWidth="1"/>
    <col min="9747" max="9984" width="11.5546875" style="142"/>
    <col min="9985" max="9985" width="23.88671875" style="142" bestFit="1" customWidth="1"/>
    <col min="9986" max="9986" width="16.109375" style="142" bestFit="1" customWidth="1"/>
    <col min="9987" max="9987" width="14.88671875" style="142" bestFit="1" customWidth="1"/>
    <col min="9988" max="9988" width="24.109375" style="142" customWidth="1"/>
    <col min="9989" max="9992" width="10.6640625" style="142" customWidth="1"/>
    <col min="9993" max="9993" width="13.88671875" style="142" bestFit="1" customWidth="1"/>
    <col min="9994" max="9994" width="10.6640625" style="142" customWidth="1"/>
    <col min="9995" max="9995" width="13.88671875" style="142" bestFit="1" customWidth="1"/>
    <col min="9996" max="9996" width="15.5546875" style="142" bestFit="1" customWidth="1"/>
    <col min="9997" max="9997" width="13.88671875" style="142" bestFit="1" customWidth="1"/>
    <col min="9998" max="9999" width="15.5546875" style="142" bestFit="1" customWidth="1"/>
    <col min="10000" max="10000" width="14.5546875" style="142" customWidth="1"/>
    <col min="10001" max="10001" width="13.88671875" style="142" bestFit="1" customWidth="1"/>
    <col min="10002" max="10002" width="16.88671875" style="142" bestFit="1" customWidth="1"/>
    <col min="10003" max="10240" width="11.5546875" style="142"/>
    <col min="10241" max="10241" width="23.88671875" style="142" bestFit="1" customWidth="1"/>
    <col min="10242" max="10242" width="16.109375" style="142" bestFit="1" customWidth="1"/>
    <col min="10243" max="10243" width="14.88671875" style="142" bestFit="1" customWidth="1"/>
    <col min="10244" max="10244" width="24.109375" style="142" customWidth="1"/>
    <col min="10245" max="10248" width="10.6640625" style="142" customWidth="1"/>
    <col min="10249" max="10249" width="13.88671875" style="142" bestFit="1" customWidth="1"/>
    <col min="10250" max="10250" width="10.6640625" style="142" customWidth="1"/>
    <col min="10251" max="10251" width="13.88671875" style="142" bestFit="1" customWidth="1"/>
    <col min="10252" max="10252" width="15.5546875" style="142" bestFit="1" customWidth="1"/>
    <col min="10253" max="10253" width="13.88671875" style="142" bestFit="1" customWidth="1"/>
    <col min="10254" max="10255" width="15.5546875" style="142" bestFit="1" customWidth="1"/>
    <col min="10256" max="10256" width="14.5546875" style="142" customWidth="1"/>
    <col min="10257" max="10257" width="13.88671875" style="142" bestFit="1" customWidth="1"/>
    <col min="10258" max="10258" width="16.88671875" style="142" bestFit="1" customWidth="1"/>
    <col min="10259" max="10496" width="11.5546875" style="142"/>
    <col min="10497" max="10497" width="23.88671875" style="142" bestFit="1" customWidth="1"/>
    <col min="10498" max="10498" width="16.109375" style="142" bestFit="1" customWidth="1"/>
    <col min="10499" max="10499" width="14.88671875" style="142" bestFit="1" customWidth="1"/>
    <col min="10500" max="10500" width="24.109375" style="142" customWidth="1"/>
    <col min="10501" max="10504" width="10.6640625" style="142" customWidth="1"/>
    <col min="10505" max="10505" width="13.88671875" style="142" bestFit="1" customWidth="1"/>
    <col min="10506" max="10506" width="10.6640625" style="142" customWidth="1"/>
    <col min="10507" max="10507" width="13.88671875" style="142" bestFit="1" customWidth="1"/>
    <col min="10508" max="10508" width="15.5546875" style="142" bestFit="1" customWidth="1"/>
    <col min="10509" max="10509" width="13.88671875" style="142" bestFit="1" customWidth="1"/>
    <col min="10510" max="10511" width="15.5546875" style="142" bestFit="1" customWidth="1"/>
    <col min="10512" max="10512" width="14.5546875" style="142" customWidth="1"/>
    <col min="10513" max="10513" width="13.88671875" style="142" bestFit="1" customWidth="1"/>
    <col min="10514" max="10514" width="16.88671875" style="142" bestFit="1" customWidth="1"/>
    <col min="10515" max="10752" width="11.5546875" style="142"/>
    <col min="10753" max="10753" width="23.88671875" style="142" bestFit="1" customWidth="1"/>
    <col min="10754" max="10754" width="16.109375" style="142" bestFit="1" customWidth="1"/>
    <col min="10755" max="10755" width="14.88671875" style="142" bestFit="1" customWidth="1"/>
    <col min="10756" max="10756" width="24.109375" style="142" customWidth="1"/>
    <col min="10757" max="10760" width="10.6640625" style="142" customWidth="1"/>
    <col min="10761" max="10761" width="13.88671875" style="142" bestFit="1" customWidth="1"/>
    <col min="10762" max="10762" width="10.6640625" style="142" customWidth="1"/>
    <col min="10763" max="10763" width="13.88671875" style="142" bestFit="1" customWidth="1"/>
    <col min="10764" max="10764" width="15.5546875" style="142" bestFit="1" customWidth="1"/>
    <col min="10765" max="10765" width="13.88671875" style="142" bestFit="1" customWidth="1"/>
    <col min="10766" max="10767" width="15.5546875" style="142" bestFit="1" customWidth="1"/>
    <col min="10768" max="10768" width="14.5546875" style="142" customWidth="1"/>
    <col min="10769" max="10769" width="13.88671875" style="142" bestFit="1" customWidth="1"/>
    <col min="10770" max="10770" width="16.88671875" style="142" bestFit="1" customWidth="1"/>
    <col min="10771" max="11008" width="11.5546875" style="142"/>
    <col min="11009" max="11009" width="23.88671875" style="142" bestFit="1" customWidth="1"/>
    <col min="11010" max="11010" width="16.109375" style="142" bestFit="1" customWidth="1"/>
    <col min="11011" max="11011" width="14.88671875" style="142" bestFit="1" customWidth="1"/>
    <col min="11012" max="11012" width="24.109375" style="142" customWidth="1"/>
    <col min="11013" max="11016" width="10.6640625" style="142" customWidth="1"/>
    <col min="11017" max="11017" width="13.88671875" style="142" bestFit="1" customWidth="1"/>
    <col min="11018" max="11018" width="10.6640625" style="142" customWidth="1"/>
    <col min="11019" max="11019" width="13.88671875" style="142" bestFit="1" customWidth="1"/>
    <col min="11020" max="11020" width="15.5546875" style="142" bestFit="1" customWidth="1"/>
    <col min="11021" max="11021" width="13.88671875" style="142" bestFit="1" customWidth="1"/>
    <col min="11022" max="11023" width="15.5546875" style="142" bestFit="1" customWidth="1"/>
    <col min="11024" max="11024" width="14.5546875" style="142" customWidth="1"/>
    <col min="11025" max="11025" width="13.88671875" style="142" bestFit="1" customWidth="1"/>
    <col min="11026" max="11026" width="16.88671875" style="142" bestFit="1" customWidth="1"/>
    <col min="11027" max="11264" width="11.5546875" style="142"/>
    <col min="11265" max="11265" width="23.88671875" style="142" bestFit="1" customWidth="1"/>
    <col min="11266" max="11266" width="16.109375" style="142" bestFit="1" customWidth="1"/>
    <col min="11267" max="11267" width="14.88671875" style="142" bestFit="1" customWidth="1"/>
    <col min="11268" max="11268" width="24.109375" style="142" customWidth="1"/>
    <col min="11269" max="11272" width="10.6640625" style="142" customWidth="1"/>
    <col min="11273" max="11273" width="13.88671875" style="142" bestFit="1" customWidth="1"/>
    <col min="11274" max="11274" width="10.6640625" style="142" customWidth="1"/>
    <col min="11275" max="11275" width="13.88671875" style="142" bestFit="1" customWidth="1"/>
    <col min="11276" max="11276" width="15.5546875" style="142" bestFit="1" customWidth="1"/>
    <col min="11277" max="11277" width="13.88671875" style="142" bestFit="1" customWidth="1"/>
    <col min="11278" max="11279" width="15.5546875" style="142" bestFit="1" customWidth="1"/>
    <col min="11280" max="11280" width="14.5546875" style="142" customWidth="1"/>
    <col min="11281" max="11281" width="13.88671875" style="142" bestFit="1" customWidth="1"/>
    <col min="11282" max="11282" width="16.88671875" style="142" bestFit="1" customWidth="1"/>
    <col min="11283" max="11520" width="11.5546875" style="142"/>
    <col min="11521" max="11521" width="23.88671875" style="142" bestFit="1" customWidth="1"/>
    <col min="11522" max="11522" width="16.109375" style="142" bestFit="1" customWidth="1"/>
    <col min="11523" max="11523" width="14.88671875" style="142" bestFit="1" customWidth="1"/>
    <col min="11524" max="11524" width="24.109375" style="142" customWidth="1"/>
    <col min="11525" max="11528" width="10.6640625" style="142" customWidth="1"/>
    <col min="11529" max="11529" width="13.88671875" style="142" bestFit="1" customWidth="1"/>
    <col min="11530" max="11530" width="10.6640625" style="142" customWidth="1"/>
    <col min="11531" max="11531" width="13.88671875" style="142" bestFit="1" customWidth="1"/>
    <col min="11532" max="11532" width="15.5546875" style="142" bestFit="1" customWidth="1"/>
    <col min="11533" max="11533" width="13.88671875" style="142" bestFit="1" customWidth="1"/>
    <col min="11534" max="11535" width="15.5546875" style="142" bestFit="1" customWidth="1"/>
    <col min="11536" max="11536" width="14.5546875" style="142" customWidth="1"/>
    <col min="11537" max="11537" width="13.88671875" style="142" bestFit="1" customWidth="1"/>
    <col min="11538" max="11538" width="16.88671875" style="142" bestFit="1" customWidth="1"/>
    <col min="11539" max="11776" width="11.5546875" style="142"/>
    <col min="11777" max="11777" width="23.88671875" style="142" bestFit="1" customWidth="1"/>
    <col min="11778" max="11778" width="16.109375" style="142" bestFit="1" customWidth="1"/>
    <col min="11779" max="11779" width="14.88671875" style="142" bestFit="1" customWidth="1"/>
    <col min="11780" max="11780" width="24.109375" style="142" customWidth="1"/>
    <col min="11781" max="11784" width="10.6640625" style="142" customWidth="1"/>
    <col min="11785" max="11785" width="13.88671875" style="142" bestFit="1" customWidth="1"/>
    <col min="11786" max="11786" width="10.6640625" style="142" customWidth="1"/>
    <col min="11787" max="11787" width="13.88671875" style="142" bestFit="1" customWidth="1"/>
    <col min="11788" max="11788" width="15.5546875" style="142" bestFit="1" customWidth="1"/>
    <col min="11789" max="11789" width="13.88671875" style="142" bestFit="1" customWidth="1"/>
    <col min="11790" max="11791" width="15.5546875" style="142" bestFit="1" customWidth="1"/>
    <col min="11792" max="11792" width="14.5546875" style="142" customWidth="1"/>
    <col min="11793" max="11793" width="13.88671875" style="142" bestFit="1" customWidth="1"/>
    <col min="11794" max="11794" width="16.88671875" style="142" bestFit="1" customWidth="1"/>
    <col min="11795" max="12032" width="11.5546875" style="142"/>
    <col min="12033" max="12033" width="23.88671875" style="142" bestFit="1" customWidth="1"/>
    <col min="12034" max="12034" width="16.109375" style="142" bestFit="1" customWidth="1"/>
    <col min="12035" max="12035" width="14.88671875" style="142" bestFit="1" customWidth="1"/>
    <col min="12036" max="12036" width="24.109375" style="142" customWidth="1"/>
    <col min="12037" max="12040" width="10.6640625" style="142" customWidth="1"/>
    <col min="12041" max="12041" width="13.88671875" style="142" bestFit="1" customWidth="1"/>
    <col min="12042" max="12042" width="10.6640625" style="142" customWidth="1"/>
    <col min="12043" max="12043" width="13.88671875" style="142" bestFit="1" customWidth="1"/>
    <col min="12044" max="12044" width="15.5546875" style="142" bestFit="1" customWidth="1"/>
    <col min="12045" max="12045" width="13.88671875" style="142" bestFit="1" customWidth="1"/>
    <col min="12046" max="12047" width="15.5546875" style="142" bestFit="1" customWidth="1"/>
    <col min="12048" max="12048" width="14.5546875" style="142" customWidth="1"/>
    <col min="12049" max="12049" width="13.88671875" style="142" bestFit="1" customWidth="1"/>
    <col min="12050" max="12050" width="16.88671875" style="142" bestFit="1" customWidth="1"/>
    <col min="12051" max="12288" width="11.5546875" style="142"/>
    <col min="12289" max="12289" width="23.88671875" style="142" bestFit="1" customWidth="1"/>
    <col min="12290" max="12290" width="16.109375" style="142" bestFit="1" customWidth="1"/>
    <col min="12291" max="12291" width="14.88671875" style="142" bestFit="1" customWidth="1"/>
    <col min="12292" max="12292" width="24.109375" style="142" customWidth="1"/>
    <col min="12293" max="12296" width="10.6640625" style="142" customWidth="1"/>
    <col min="12297" max="12297" width="13.88671875" style="142" bestFit="1" customWidth="1"/>
    <col min="12298" max="12298" width="10.6640625" style="142" customWidth="1"/>
    <col min="12299" max="12299" width="13.88671875" style="142" bestFit="1" customWidth="1"/>
    <col min="12300" max="12300" width="15.5546875" style="142" bestFit="1" customWidth="1"/>
    <col min="12301" max="12301" width="13.88671875" style="142" bestFit="1" customWidth="1"/>
    <col min="12302" max="12303" width="15.5546875" style="142" bestFit="1" customWidth="1"/>
    <col min="12304" max="12304" width="14.5546875" style="142" customWidth="1"/>
    <col min="12305" max="12305" width="13.88671875" style="142" bestFit="1" customWidth="1"/>
    <col min="12306" max="12306" width="16.88671875" style="142" bestFit="1" customWidth="1"/>
    <col min="12307" max="12544" width="11.5546875" style="142"/>
    <col min="12545" max="12545" width="23.88671875" style="142" bestFit="1" customWidth="1"/>
    <col min="12546" max="12546" width="16.109375" style="142" bestFit="1" customWidth="1"/>
    <col min="12547" max="12547" width="14.88671875" style="142" bestFit="1" customWidth="1"/>
    <col min="12548" max="12548" width="24.109375" style="142" customWidth="1"/>
    <col min="12549" max="12552" width="10.6640625" style="142" customWidth="1"/>
    <col min="12553" max="12553" width="13.88671875" style="142" bestFit="1" customWidth="1"/>
    <col min="12554" max="12554" width="10.6640625" style="142" customWidth="1"/>
    <col min="12555" max="12555" width="13.88671875" style="142" bestFit="1" customWidth="1"/>
    <col min="12556" max="12556" width="15.5546875" style="142" bestFit="1" customWidth="1"/>
    <col min="12557" max="12557" width="13.88671875" style="142" bestFit="1" customWidth="1"/>
    <col min="12558" max="12559" width="15.5546875" style="142" bestFit="1" customWidth="1"/>
    <col min="12560" max="12560" width="14.5546875" style="142" customWidth="1"/>
    <col min="12561" max="12561" width="13.88671875" style="142" bestFit="1" customWidth="1"/>
    <col min="12562" max="12562" width="16.88671875" style="142" bestFit="1" customWidth="1"/>
    <col min="12563" max="12800" width="11.5546875" style="142"/>
    <col min="12801" max="12801" width="23.88671875" style="142" bestFit="1" customWidth="1"/>
    <col min="12802" max="12802" width="16.109375" style="142" bestFit="1" customWidth="1"/>
    <col min="12803" max="12803" width="14.88671875" style="142" bestFit="1" customWidth="1"/>
    <col min="12804" max="12804" width="24.109375" style="142" customWidth="1"/>
    <col min="12805" max="12808" width="10.6640625" style="142" customWidth="1"/>
    <col min="12809" max="12809" width="13.88671875" style="142" bestFit="1" customWidth="1"/>
    <col min="12810" max="12810" width="10.6640625" style="142" customWidth="1"/>
    <col min="12811" max="12811" width="13.88671875" style="142" bestFit="1" customWidth="1"/>
    <col min="12812" max="12812" width="15.5546875" style="142" bestFit="1" customWidth="1"/>
    <col min="12813" max="12813" width="13.88671875" style="142" bestFit="1" customWidth="1"/>
    <col min="12814" max="12815" width="15.5546875" style="142" bestFit="1" customWidth="1"/>
    <col min="12816" max="12816" width="14.5546875" style="142" customWidth="1"/>
    <col min="12817" max="12817" width="13.88671875" style="142" bestFit="1" customWidth="1"/>
    <col min="12818" max="12818" width="16.88671875" style="142" bestFit="1" customWidth="1"/>
    <col min="12819" max="13056" width="11.5546875" style="142"/>
    <col min="13057" max="13057" width="23.88671875" style="142" bestFit="1" customWidth="1"/>
    <col min="13058" max="13058" width="16.109375" style="142" bestFit="1" customWidth="1"/>
    <col min="13059" max="13059" width="14.88671875" style="142" bestFit="1" customWidth="1"/>
    <col min="13060" max="13060" width="24.109375" style="142" customWidth="1"/>
    <col min="13061" max="13064" width="10.6640625" style="142" customWidth="1"/>
    <col min="13065" max="13065" width="13.88671875" style="142" bestFit="1" customWidth="1"/>
    <col min="13066" max="13066" width="10.6640625" style="142" customWidth="1"/>
    <col min="13067" max="13067" width="13.88671875" style="142" bestFit="1" customWidth="1"/>
    <col min="13068" max="13068" width="15.5546875" style="142" bestFit="1" customWidth="1"/>
    <col min="13069" max="13069" width="13.88671875" style="142" bestFit="1" customWidth="1"/>
    <col min="13070" max="13071" width="15.5546875" style="142" bestFit="1" customWidth="1"/>
    <col min="13072" max="13072" width="14.5546875" style="142" customWidth="1"/>
    <col min="13073" max="13073" width="13.88671875" style="142" bestFit="1" customWidth="1"/>
    <col min="13074" max="13074" width="16.88671875" style="142" bestFit="1" customWidth="1"/>
    <col min="13075" max="13312" width="11.5546875" style="142"/>
    <col min="13313" max="13313" width="23.88671875" style="142" bestFit="1" customWidth="1"/>
    <col min="13314" max="13314" width="16.109375" style="142" bestFit="1" customWidth="1"/>
    <col min="13315" max="13315" width="14.88671875" style="142" bestFit="1" customWidth="1"/>
    <col min="13316" max="13316" width="24.109375" style="142" customWidth="1"/>
    <col min="13317" max="13320" width="10.6640625" style="142" customWidth="1"/>
    <col min="13321" max="13321" width="13.88671875" style="142" bestFit="1" customWidth="1"/>
    <col min="13322" max="13322" width="10.6640625" style="142" customWidth="1"/>
    <col min="13323" max="13323" width="13.88671875" style="142" bestFit="1" customWidth="1"/>
    <col min="13324" max="13324" width="15.5546875" style="142" bestFit="1" customWidth="1"/>
    <col min="13325" max="13325" width="13.88671875" style="142" bestFit="1" customWidth="1"/>
    <col min="13326" max="13327" width="15.5546875" style="142" bestFit="1" customWidth="1"/>
    <col min="13328" max="13328" width="14.5546875" style="142" customWidth="1"/>
    <col min="13329" max="13329" width="13.88671875" style="142" bestFit="1" customWidth="1"/>
    <col min="13330" max="13330" width="16.88671875" style="142" bestFit="1" customWidth="1"/>
    <col min="13331" max="13568" width="11.5546875" style="142"/>
    <col min="13569" max="13569" width="23.88671875" style="142" bestFit="1" customWidth="1"/>
    <col min="13570" max="13570" width="16.109375" style="142" bestFit="1" customWidth="1"/>
    <col min="13571" max="13571" width="14.88671875" style="142" bestFit="1" customWidth="1"/>
    <col min="13572" max="13572" width="24.109375" style="142" customWidth="1"/>
    <col min="13573" max="13576" width="10.6640625" style="142" customWidth="1"/>
    <col min="13577" max="13577" width="13.88671875" style="142" bestFit="1" customWidth="1"/>
    <col min="13578" max="13578" width="10.6640625" style="142" customWidth="1"/>
    <col min="13579" max="13579" width="13.88671875" style="142" bestFit="1" customWidth="1"/>
    <col min="13580" max="13580" width="15.5546875" style="142" bestFit="1" customWidth="1"/>
    <col min="13581" max="13581" width="13.88671875" style="142" bestFit="1" customWidth="1"/>
    <col min="13582" max="13583" width="15.5546875" style="142" bestFit="1" customWidth="1"/>
    <col min="13584" max="13584" width="14.5546875" style="142" customWidth="1"/>
    <col min="13585" max="13585" width="13.88671875" style="142" bestFit="1" customWidth="1"/>
    <col min="13586" max="13586" width="16.88671875" style="142" bestFit="1" customWidth="1"/>
    <col min="13587" max="13824" width="11.5546875" style="142"/>
    <col min="13825" max="13825" width="23.88671875" style="142" bestFit="1" customWidth="1"/>
    <col min="13826" max="13826" width="16.109375" style="142" bestFit="1" customWidth="1"/>
    <col min="13827" max="13827" width="14.88671875" style="142" bestFit="1" customWidth="1"/>
    <col min="13828" max="13828" width="24.109375" style="142" customWidth="1"/>
    <col min="13829" max="13832" width="10.6640625" style="142" customWidth="1"/>
    <col min="13833" max="13833" width="13.88671875" style="142" bestFit="1" customWidth="1"/>
    <col min="13834" max="13834" width="10.6640625" style="142" customWidth="1"/>
    <col min="13835" max="13835" width="13.88671875" style="142" bestFit="1" customWidth="1"/>
    <col min="13836" max="13836" width="15.5546875" style="142" bestFit="1" customWidth="1"/>
    <col min="13837" max="13837" width="13.88671875" style="142" bestFit="1" customWidth="1"/>
    <col min="13838" max="13839" width="15.5546875" style="142" bestFit="1" customWidth="1"/>
    <col min="13840" max="13840" width="14.5546875" style="142" customWidth="1"/>
    <col min="13841" max="13841" width="13.88671875" style="142" bestFit="1" customWidth="1"/>
    <col min="13842" max="13842" width="16.88671875" style="142" bestFit="1" customWidth="1"/>
    <col min="13843" max="14080" width="11.5546875" style="142"/>
    <col min="14081" max="14081" width="23.88671875" style="142" bestFit="1" customWidth="1"/>
    <col min="14082" max="14082" width="16.109375" style="142" bestFit="1" customWidth="1"/>
    <col min="14083" max="14083" width="14.88671875" style="142" bestFit="1" customWidth="1"/>
    <col min="14084" max="14084" width="24.109375" style="142" customWidth="1"/>
    <col min="14085" max="14088" width="10.6640625" style="142" customWidth="1"/>
    <col min="14089" max="14089" width="13.88671875" style="142" bestFit="1" customWidth="1"/>
    <col min="14090" max="14090" width="10.6640625" style="142" customWidth="1"/>
    <col min="14091" max="14091" width="13.88671875" style="142" bestFit="1" customWidth="1"/>
    <col min="14092" max="14092" width="15.5546875" style="142" bestFit="1" customWidth="1"/>
    <col min="14093" max="14093" width="13.88671875" style="142" bestFit="1" customWidth="1"/>
    <col min="14094" max="14095" width="15.5546875" style="142" bestFit="1" customWidth="1"/>
    <col min="14096" max="14096" width="14.5546875" style="142" customWidth="1"/>
    <col min="14097" max="14097" width="13.88671875" style="142" bestFit="1" customWidth="1"/>
    <col min="14098" max="14098" width="16.88671875" style="142" bestFit="1" customWidth="1"/>
    <col min="14099" max="14336" width="11.5546875" style="142"/>
    <col min="14337" max="14337" width="23.88671875" style="142" bestFit="1" customWidth="1"/>
    <col min="14338" max="14338" width="16.109375" style="142" bestFit="1" customWidth="1"/>
    <col min="14339" max="14339" width="14.88671875" style="142" bestFit="1" customWidth="1"/>
    <col min="14340" max="14340" width="24.109375" style="142" customWidth="1"/>
    <col min="14341" max="14344" width="10.6640625" style="142" customWidth="1"/>
    <col min="14345" max="14345" width="13.88671875" style="142" bestFit="1" customWidth="1"/>
    <col min="14346" max="14346" width="10.6640625" style="142" customWidth="1"/>
    <col min="14347" max="14347" width="13.88671875" style="142" bestFit="1" customWidth="1"/>
    <col min="14348" max="14348" width="15.5546875" style="142" bestFit="1" customWidth="1"/>
    <col min="14349" max="14349" width="13.88671875" style="142" bestFit="1" customWidth="1"/>
    <col min="14350" max="14351" width="15.5546875" style="142" bestFit="1" customWidth="1"/>
    <col min="14352" max="14352" width="14.5546875" style="142" customWidth="1"/>
    <col min="14353" max="14353" width="13.88671875" style="142" bestFit="1" customWidth="1"/>
    <col min="14354" max="14354" width="16.88671875" style="142" bestFit="1" customWidth="1"/>
    <col min="14355" max="14592" width="11.5546875" style="142"/>
    <col min="14593" max="14593" width="23.88671875" style="142" bestFit="1" customWidth="1"/>
    <col min="14594" max="14594" width="16.109375" style="142" bestFit="1" customWidth="1"/>
    <col min="14595" max="14595" width="14.88671875" style="142" bestFit="1" customWidth="1"/>
    <col min="14596" max="14596" width="24.109375" style="142" customWidth="1"/>
    <col min="14597" max="14600" width="10.6640625" style="142" customWidth="1"/>
    <col min="14601" max="14601" width="13.88671875" style="142" bestFit="1" customWidth="1"/>
    <col min="14602" max="14602" width="10.6640625" style="142" customWidth="1"/>
    <col min="14603" max="14603" width="13.88671875" style="142" bestFit="1" customWidth="1"/>
    <col min="14604" max="14604" width="15.5546875" style="142" bestFit="1" customWidth="1"/>
    <col min="14605" max="14605" width="13.88671875" style="142" bestFit="1" customWidth="1"/>
    <col min="14606" max="14607" width="15.5546875" style="142" bestFit="1" customWidth="1"/>
    <col min="14608" max="14608" width="14.5546875" style="142" customWidth="1"/>
    <col min="14609" max="14609" width="13.88671875" style="142" bestFit="1" customWidth="1"/>
    <col min="14610" max="14610" width="16.88671875" style="142" bestFit="1" customWidth="1"/>
    <col min="14611" max="14848" width="11.5546875" style="142"/>
    <col min="14849" max="14849" width="23.88671875" style="142" bestFit="1" customWidth="1"/>
    <col min="14850" max="14850" width="16.109375" style="142" bestFit="1" customWidth="1"/>
    <col min="14851" max="14851" width="14.88671875" style="142" bestFit="1" customWidth="1"/>
    <col min="14852" max="14852" width="24.109375" style="142" customWidth="1"/>
    <col min="14853" max="14856" width="10.6640625" style="142" customWidth="1"/>
    <col min="14857" max="14857" width="13.88671875" style="142" bestFit="1" customWidth="1"/>
    <col min="14858" max="14858" width="10.6640625" style="142" customWidth="1"/>
    <col min="14859" max="14859" width="13.88671875" style="142" bestFit="1" customWidth="1"/>
    <col min="14860" max="14860" width="15.5546875" style="142" bestFit="1" customWidth="1"/>
    <col min="14861" max="14861" width="13.88671875" style="142" bestFit="1" customWidth="1"/>
    <col min="14862" max="14863" width="15.5546875" style="142" bestFit="1" customWidth="1"/>
    <col min="14864" max="14864" width="14.5546875" style="142" customWidth="1"/>
    <col min="14865" max="14865" width="13.88671875" style="142" bestFit="1" customWidth="1"/>
    <col min="14866" max="14866" width="16.88671875" style="142" bestFit="1" customWidth="1"/>
    <col min="14867" max="15104" width="11.5546875" style="142"/>
    <col min="15105" max="15105" width="23.88671875" style="142" bestFit="1" customWidth="1"/>
    <col min="15106" max="15106" width="16.109375" style="142" bestFit="1" customWidth="1"/>
    <col min="15107" max="15107" width="14.88671875" style="142" bestFit="1" customWidth="1"/>
    <col min="15108" max="15108" width="24.109375" style="142" customWidth="1"/>
    <col min="15109" max="15112" width="10.6640625" style="142" customWidth="1"/>
    <col min="15113" max="15113" width="13.88671875" style="142" bestFit="1" customWidth="1"/>
    <col min="15114" max="15114" width="10.6640625" style="142" customWidth="1"/>
    <col min="15115" max="15115" width="13.88671875" style="142" bestFit="1" customWidth="1"/>
    <col min="15116" max="15116" width="15.5546875" style="142" bestFit="1" customWidth="1"/>
    <col min="15117" max="15117" width="13.88671875" style="142" bestFit="1" customWidth="1"/>
    <col min="15118" max="15119" width="15.5546875" style="142" bestFit="1" customWidth="1"/>
    <col min="15120" max="15120" width="14.5546875" style="142" customWidth="1"/>
    <col min="15121" max="15121" width="13.88671875" style="142" bestFit="1" customWidth="1"/>
    <col min="15122" max="15122" width="16.88671875" style="142" bestFit="1" customWidth="1"/>
    <col min="15123" max="15360" width="11.5546875" style="142"/>
    <col min="15361" max="15361" width="23.88671875" style="142" bestFit="1" customWidth="1"/>
    <col min="15362" max="15362" width="16.109375" style="142" bestFit="1" customWidth="1"/>
    <col min="15363" max="15363" width="14.88671875" style="142" bestFit="1" customWidth="1"/>
    <col min="15364" max="15364" width="24.109375" style="142" customWidth="1"/>
    <col min="15365" max="15368" width="10.6640625" style="142" customWidth="1"/>
    <col min="15369" max="15369" width="13.88671875" style="142" bestFit="1" customWidth="1"/>
    <col min="15370" max="15370" width="10.6640625" style="142" customWidth="1"/>
    <col min="15371" max="15371" width="13.88671875" style="142" bestFit="1" customWidth="1"/>
    <col min="15372" max="15372" width="15.5546875" style="142" bestFit="1" customWidth="1"/>
    <col min="15373" max="15373" width="13.88671875" style="142" bestFit="1" customWidth="1"/>
    <col min="15374" max="15375" width="15.5546875" style="142" bestFit="1" customWidth="1"/>
    <col min="15376" max="15376" width="14.5546875" style="142" customWidth="1"/>
    <col min="15377" max="15377" width="13.88671875" style="142" bestFit="1" customWidth="1"/>
    <col min="15378" max="15378" width="16.88671875" style="142" bestFit="1" customWidth="1"/>
    <col min="15379" max="15616" width="11.5546875" style="142"/>
    <col min="15617" max="15617" width="23.88671875" style="142" bestFit="1" customWidth="1"/>
    <col min="15618" max="15618" width="16.109375" style="142" bestFit="1" customWidth="1"/>
    <col min="15619" max="15619" width="14.88671875" style="142" bestFit="1" customWidth="1"/>
    <col min="15620" max="15620" width="24.109375" style="142" customWidth="1"/>
    <col min="15621" max="15624" width="10.6640625" style="142" customWidth="1"/>
    <col min="15625" max="15625" width="13.88671875" style="142" bestFit="1" customWidth="1"/>
    <col min="15626" max="15626" width="10.6640625" style="142" customWidth="1"/>
    <col min="15627" max="15627" width="13.88671875" style="142" bestFit="1" customWidth="1"/>
    <col min="15628" max="15628" width="15.5546875" style="142" bestFit="1" customWidth="1"/>
    <col min="15629" max="15629" width="13.88671875" style="142" bestFit="1" customWidth="1"/>
    <col min="15630" max="15631" width="15.5546875" style="142" bestFit="1" customWidth="1"/>
    <col min="15632" max="15632" width="14.5546875" style="142" customWidth="1"/>
    <col min="15633" max="15633" width="13.88671875" style="142" bestFit="1" customWidth="1"/>
    <col min="15634" max="15634" width="16.88671875" style="142" bestFit="1" customWidth="1"/>
    <col min="15635" max="15872" width="11.5546875" style="142"/>
    <col min="15873" max="15873" width="23.88671875" style="142" bestFit="1" customWidth="1"/>
    <col min="15874" max="15874" width="16.109375" style="142" bestFit="1" customWidth="1"/>
    <col min="15875" max="15875" width="14.88671875" style="142" bestFit="1" customWidth="1"/>
    <col min="15876" max="15876" width="24.109375" style="142" customWidth="1"/>
    <col min="15877" max="15880" width="10.6640625" style="142" customWidth="1"/>
    <col min="15881" max="15881" width="13.88671875" style="142" bestFit="1" customWidth="1"/>
    <col min="15882" max="15882" width="10.6640625" style="142" customWidth="1"/>
    <col min="15883" max="15883" width="13.88671875" style="142" bestFit="1" customWidth="1"/>
    <col min="15884" max="15884" width="15.5546875" style="142" bestFit="1" customWidth="1"/>
    <col min="15885" max="15885" width="13.88671875" style="142" bestFit="1" customWidth="1"/>
    <col min="15886" max="15887" width="15.5546875" style="142" bestFit="1" customWidth="1"/>
    <col min="15888" max="15888" width="14.5546875" style="142" customWidth="1"/>
    <col min="15889" max="15889" width="13.88671875" style="142" bestFit="1" customWidth="1"/>
    <col min="15890" max="15890" width="16.88671875" style="142" bestFit="1" customWidth="1"/>
    <col min="15891" max="16128" width="11.5546875" style="142"/>
    <col min="16129" max="16129" width="23.88671875" style="142" bestFit="1" customWidth="1"/>
    <col min="16130" max="16130" width="16.109375" style="142" bestFit="1" customWidth="1"/>
    <col min="16131" max="16131" width="14.88671875" style="142" bestFit="1" customWidth="1"/>
    <col min="16132" max="16132" width="24.109375" style="142" customWidth="1"/>
    <col min="16133" max="16136" width="10.6640625" style="142" customWidth="1"/>
    <col min="16137" max="16137" width="13.88671875" style="142" bestFit="1" customWidth="1"/>
    <col min="16138" max="16138" width="10.6640625" style="142" customWidth="1"/>
    <col min="16139" max="16139" width="13.88671875" style="142" bestFit="1" customWidth="1"/>
    <col min="16140" max="16140" width="15.5546875" style="142" bestFit="1" customWidth="1"/>
    <col min="16141" max="16141" width="13.88671875" style="142" bestFit="1" customWidth="1"/>
    <col min="16142" max="16143" width="15.5546875" style="142" bestFit="1" customWidth="1"/>
    <col min="16144" max="16144" width="14.5546875" style="142" customWidth="1"/>
    <col min="16145" max="16145" width="13.88671875" style="142" bestFit="1" customWidth="1"/>
    <col min="16146" max="16146" width="16.88671875" style="142" bestFit="1" customWidth="1"/>
    <col min="16147" max="16384" width="11.5546875" style="142"/>
  </cols>
  <sheetData>
    <row r="1" spans="1:28" ht="13.8">
      <c r="A1" s="1203" t="s">
        <v>1065</v>
      </c>
    </row>
    <row r="2" spans="1:28" ht="28.2">
      <c r="A2" s="141" t="s">
        <v>87</v>
      </c>
      <c r="B2" s="141"/>
      <c r="C2" s="141"/>
      <c r="D2" s="141"/>
      <c r="E2" s="141"/>
      <c r="F2" s="141"/>
      <c r="G2" s="141"/>
      <c r="H2" s="141"/>
      <c r="I2" s="141"/>
      <c r="J2" s="141"/>
      <c r="K2" s="141"/>
      <c r="L2" s="141"/>
      <c r="M2" s="141"/>
      <c r="N2" s="141"/>
      <c r="O2" s="141"/>
      <c r="P2" s="141"/>
      <c r="Q2" s="141"/>
      <c r="R2" s="141"/>
      <c r="S2" s="26"/>
    </row>
    <row r="3" spans="1:28" ht="18" customHeight="1">
      <c r="A3" s="143">
        <v>45169</v>
      </c>
      <c r="B3" s="143"/>
      <c r="C3" s="143"/>
      <c r="D3" s="143"/>
      <c r="E3" s="143"/>
      <c r="F3" s="143"/>
      <c r="G3" s="143"/>
      <c r="H3" s="143"/>
      <c r="I3" s="143"/>
      <c r="J3" s="143"/>
      <c r="K3" s="143"/>
      <c r="L3" s="143"/>
      <c r="M3" s="143"/>
      <c r="N3" s="143"/>
      <c r="O3" s="143"/>
      <c r="P3" s="143"/>
      <c r="Q3" s="143"/>
      <c r="R3" s="143"/>
    </row>
    <row r="4" spans="1:28" ht="16.8">
      <c r="A4" s="144" t="s">
        <v>88</v>
      </c>
      <c r="B4" s="144"/>
      <c r="C4" s="144"/>
      <c r="D4" s="144"/>
      <c r="E4" s="144"/>
      <c r="F4" s="144"/>
      <c r="G4" s="144"/>
      <c r="H4" s="144"/>
      <c r="I4" s="144"/>
      <c r="J4" s="144"/>
      <c r="K4" s="144"/>
      <c r="L4" s="144"/>
      <c r="M4" s="144"/>
      <c r="N4" s="144"/>
      <c r="O4" s="144"/>
      <c r="P4" s="144"/>
      <c r="Q4" s="144"/>
      <c r="R4" s="144"/>
    </row>
    <row r="5" spans="1:28" ht="16.8">
      <c r="A5" s="145"/>
      <c r="B5" s="146"/>
      <c r="C5" s="146"/>
      <c r="D5" s="146"/>
      <c r="E5" s="147"/>
      <c r="F5" s="146"/>
      <c r="G5" s="146"/>
      <c r="H5" s="146"/>
      <c r="I5" s="146"/>
      <c r="J5" s="146"/>
      <c r="K5" s="146"/>
      <c r="L5" s="146"/>
      <c r="M5" s="146"/>
      <c r="N5" s="146"/>
      <c r="O5" s="147"/>
      <c r="P5" s="146"/>
      <c r="Q5" s="146"/>
      <c r="R5" s="147"/>
    </row>
    <row r="6" spans="1:28" ht="13.8">
      <c r="A6" s="148" t="s">
        <v>89</v>
      </c>
      <c r="B6" s="149" t="s">
        <v>90</v>
      </c>
      <c r="C6" s="150"/>
      <c r="D6" s="151"/>
      <c r="E6" s="152" t="s">
        <v>91</v>
      </c>
      <c r="F6" s="149" t="s">
        <v>72</v>
      </c>
      <c r="G6" s="150"/>
      <c r="H6" s="151"/>
      <c r="I6" s="149" t="s">
        <v>92</v>
      </c>
      <c r="J6" s="150"/>
      <c r="K6" s="151"/>
      <c r="L6" s="149" t="s">
        <v>74</v>
      </c>
      <c r="M6" s="150"/>
      <c r="N6" s="151"/>
      <c r="O6" s="153" t="s">
        <v>93</v>
      </c>
      <c r="P6" s="154" t="s">
        <v>94</v>
      </c>
      <c r="Q6" s="155"/>
      <c r="R6" s="156" t="s">
        <v>95</v>
      </c>
    </row>
    <row r="7" spans="1:28" ht="13.8">
      <c r="A7" s="157"/>
      <c r="B7" s="158" t="s">
        <v>96</v>
      </c>
      <c r="C7" s="158" t="s">
        <v>97</v>
      </c>
      <c r="D7" s="159" t="s">
        <v>98</v>
      </c>
      <c r="E7" s="160"/>
      <c r="F7" s="158" t="s">
        <v>99</v>
      </c>
      <c r="G7" s="158" t="s">
        <v>100</v>
      </c>
      <c r="H7" s="158" t="s">
        <v>101</v>
      </c>
      <c r="I7" s="158" t="s">
        <v>99</v>
      </c>
      <c r="J7" s="158" t="s">
        <v>100</v>
      </c>
      <c r="K7" s="158" t="s">
        <v>101</v>
      </c>
      <c r="L7" s="158" t="s">
        <v>99</v>
      </c>
      <c r="M7" s="158" t="s">
        <v>100</v>
      </c>
      <c r="N7" s="158" t="s">
        <v>101</v>
      </c>
      <c r="O7" s="161"/>
      <c r="P7" s="158" t="s">
        <v>99</v>
      </c>
      <c r="Q7" s="158" t="s">
        <v>100</v>
      </c>
      <c r="R7" s="162"/>
    </row>
    <row r="8" spans="1:28" ht="13.2">
      <c r="A8" s="163" t="s">
        <v>102</v>
      </c>
      <c r="B8" s="163" t="s">
        <v>3</v>
      </c>
      <c r="C8" s="163" t="s">
        <v>103</v>
      </c>
      <c r="D8" s="163" t="s">
        <v>103</v>
      </c>
      <c r="E8" s="163">
        <v>394</v>
      </c>
      <c r="F8" s="164">
        <v>0.11333</v>
      </c>
      <c r="G8" s="165">
        <v>0</v>
      </c>
      <c r="H8" s="165">
        <v>0.11333</v>
      </c>
      <c r="I8" s="165">
        <v>783.70050000000003</v>
      </c>
      <c r="J8" s="165">
        <v>111.15778999999999</v>
      </c>
      <c r="K8" s="165">
        <v>894.85829000000001</v>
      </c>
      <c r="L8" s="165">
        <v>1199.1102599999999</v>
      </c>
      <c r="M8" s="165">
        <v>61.011139999999997</v>
      </c>
      <c r="N8" s="165">
        <v>1260.1214</v>
      </c>
      <c r="O8" s="165">
        <v>2155.0930199999998</v>
      </c>
      <c r="P8" s="165">
        <v>16880.36218</v>
      </c>
      <c r="Q8" s="165">
        <v>0</v>
      </c>
      <c r="R8" s="166">
        <v>16880.36218</v>
      </c>
      <c r="S8" s="7"/>
      <c r="T8" s="7"/>
      <c r="U8" s="7"/>
      <c r="V8" s="7"/>
      <c r="W8" s="7"/>
      <c r="X8" s="7"/>
      <c r="Y8" s="7"/>
      <c r="Z8" s="7"/>
      <c r="AA8" s="7"/>
      <c r="AB8" s="7"/>
    </row>
    <row r="9" spans="1:28" ht="13.2">
      <c r="A9" s="167"/>
      <c r="B9" s="167"/>
      <c r="C9" s="163" t="s">
        <v>104</v>
      </c>
      <c r="D9" s="163" t="s">
        <v>105</v>
      </c>
      <c r="E9" s="163">
        <v>13</v>
      </c>
      <c r="F9" s="164">
        <v>6.2100000000000002E-3</v>
      </c>
      <c r="G9" s="165">
        <v>0</v>
      </c>
      <c r="H9" s="165">
        <v>6.2100000000000002E-3</v>
      </c>
      <c r="I9" s="165">
        <v>1386.99065</v>
      </c>
      <c r="J9" s="165">
        <v>259.27460000000002</v>
      </c>
      <c r="K9" s="165">
        <v>1646.2652499999999</v>
      </c>
      <c r="L9" s="165">
        <v>5301.7584699999998</v>
      </c>
      <c r="M9" s="165">
        <v>259.75565</v>
      </c>
      <c r="N9" s="165">
        <v>5561.5141199999998</v>
      </c>
      <c r="O9" s="165">
        <v>7207.7855799999998</v>
      </c>
      <c r="P9" s="165">
        <v>52588.10224</v>
      </c>
      <c r="Q9" s="165">
        <v>0</v>
      </c>
      <c r="R9" s="166">
        <v>52588.10224</v>
      </c>
      <c r="S9" s="7"/>
      <c r="T9" s="7"/>
      <c r="U9" s="7"/>
      <c r="V9" s="7"/>
      <c r="W9" s="7"/>
      <c r="X9" s="7"/>
      <c r="Y9" s="7"/>
      <c r="Z9" s="7"/>
      <c r="AA9" s="7"/>
      <c r="AB9" s="7"/>
    </row>
    <row r="10" spans="1:28" ht="13.2">
      <c r="A10" s="167"/>
      <c r="B10" s="167"/>
      <c r="C10" s="167"/>
      <c r="D10" s="167"/>
      <c r="E10" s="168">
        <v>292</v>
      </c>
      <c r="F10" s="169">
        <v>1.0500000000000002E-3</v>
      </c>
      <c r="G10" s="121">
        <v>0</v>
      </c>
      <c r="H10" s="121">
        <v>1.0500000000000002E-3</v>
      </c>
      <c r="I10" s="121">
        <v>45.285239999999995</v>
      </c>
      <c r="J10" s="121">
        <v>5.5000000000000003E-4</v>
      </c>
      <c r="K10" s="121">
        <v>45.285789999999999</v>
      </c>
      <c r="L10" s="121">
        <v>0</v>
      </c>
      <c r="M10" s="121">
        <v>0</v>
      </c>
      <c r="N10" s="121">
        <v>0</v>
      </c>
      <c r="O10" s="121">
        <v>45.286839999999998</v>
      </c>
      <c r="P10" s="121">
        <v>4586.7017100000003</v>
      </c>
      <c r="Q10" s="121">
        <v>0</v>
      </c>
      <c r="R10" s="170">
        <v>4586.7017100000003</v>
      </c>
      <c r="S10" s="7"/>
      <c r="T10" s="7"/>
      <c r="U10" s="7"/>
      <c r="V10" s="7"/>
      <c r="W10" s="7"/>
      <c r="X10" s="7"/>
      <c r="Y10" s="7"/>
      <c r="Z10" s="7"/>
      <c r="AA10" s="7"/>
      <c r="AB10" s="7"/>
    </row>
    <row r="11" spans="1:28" ht="13.2">
      <c r="A11" s="167"/>
      <c r="B11" s="163" t="s">
        <v>65</v>
      </c>
      <c r="C11" s="163" t="s">
        <v>106</v>
      </c>
      <c r="D11" s="163" t="s">
        <v>106</v>
      </c>
      <c r="E11" s="163">
        <v>236</v>
      </c>
      <c r="F11" s="164">
        <v>1.4827699999999999</v>
      </c>
      <c r="G11" s="165">
        <v>0</v>
      </c>
      <c r="H11" s="165">
        <v>1.4827699999999999</v>
      </c>
      <c r="I11" s="165">
        <v>296.90465</v>
      </c>
      <c r="J11" s="165">
        <v>6.4966999999999997</v>
      </c>
      <c r="K11" s="165">
        <v>303.40134999999998</v>
      </c>
      <c r="L11" s="165">
        <v>736.07371999999998</v>
      </c>
      <c r="M11" s="165">
        <v>5.09145</v>
      </c>
      <c r="N11" s="165">
        <v>741.16516999999999</v>
      </c>
      <c r="O11" s="165">
        <v>1046.0492899999999</v>
      </c>
      <c r="P11" s="165">
        <v>4352.4177900000004</v>
      </c>
      <c r="Q11" s="165">
        <v>0</v>
      </c>
      <c r="R11" s="166">
        <v>4352.4177900000004</v>
      </c>
      <c r="S11" s="7"/>
      <c r="T11" s="7"/>
      <c r="U11" s="7"/>
      <c r="V11" s="7"/>
      <c r="W11" s="7"/>
      <c r="X11" s="7"/>
      <c r="Y11" s="7"/>
      <c r="Z11" s="7"/>
      <c r="AA11" s="7"/>
      <c r="AB11" s="7"/>
    </row>
    <row r="12" spans="1:28" ht="13.2">
      <c r="A12" s="167"/>
      <c r="B12" s="163" t="s">
        <v>5</v>
      </c>
      <c r="C12" s="163" t="s">
        <v>5</v>
      </c>
      <c r="D12" s="163" t="s">
        <v>5</v>
      </c>
      <c r="E12" s="163">
        <v>5</v>
      </c>
      <c r="F12" s="164">
        <v>0.17007</v>
      </c>
      <c r="G12" s="165">
        <v>0</v>
      </c>
      <c r="H12" s="165">
        <v>0.17007</v>
      </c>
      <c r="I12" s="165">
        <v>1592.4978999999998</v>
      </c>
      <c r="J12" s="165">
        <v>227.80128999999999</v>
      </c>
      <c r="K12" s="165">
        <v>1820.29919</v>
      </c>
      <c r="L12" s="165">
        <v>6279.9806399999998</v>
      </c>
      <c r="M12" s="165">
        <v>998.81485999999995</v>
      </c>
      <c r="N12" s="165">
        <v>7278.7955000000002</v>
      </c>
      <c r="O12" s="165">
        <v>9099.26476</v>
      </c>
      <c r="P12" s="165">
        <v>29389.289670000002</v>
      </c>
      <c r="Q12" s="165">
        <v>0</v>
      </c>
      <c r="R12" s="166">
        <v>29389.289670000002</v>
      </c>
      <c r="S12" s="7"/>
      <c r="T12" s="7"/>
      <c r="U12" s="7"/>
      <c r="V12" s="7"/>
      <c r="W12" s="7"/>
      <c r="X12" s="7"/>
      <c r="Y12" s="7"/>
      <c r="Z12" s="7"/>
      <c r="AA12" s="7"/>
      <c r="AB12" s="7"/>
    </row>
    <row r="13" spans="1:28" ht="13.2">
      <c r="A13" s="167"/>
      <c r="B13" s="167"/>
      <c r="C13" s="167"/>
      <c r="D13" s="167"/>
      <c r="E13" s="168">
        <v>59</v>
      </c>
      <c r="F13" s="169">
        <v>0.52148000000000005</v>
      </c>
      <c r="G13" s="121">
        <v>0</v>
      </c>
      <c r="H13" s="121">
        <v>0.52148000000000005</v>
      </c>
      <c r="I13" s="121">
        <v>834.61009000000001</v>
      </c>
      <c r="J13" s="121">
        <v>6.2639100000000001</v>
      </c>
      <c r="K13" s="121">
        <v>840.87400000000002</v>
      </c>
      <c r="L13" s="121">
        <v>2907.2313599999998</v>
      </c>
      <c r="M13" s="121">
        <v>114.87533000000001</v>
      </c>
      <c r="N13" s="121">
        <v>3022.1066900000001</v>
      </c>
      <c r="O13" s="121">
        <v>3863.5021699999998</v>
      </c>
      <c r="P13" s="121">
        <v>26813.108210000002</v>
      </c>
      <c r="Q13" s="121">
        <v>0</v>
      </c>
      <c r="R13" s="170">
        <v>26813.108210000002</v>
      </c>
      <c r="S13" s="7"/>
      <c r="T13" s="7"/>
      <c r="U13" s="7"/>
      <c r="V13" s="7"/>
      <c r="W13" s="7"/>
      <c r="X13" s="7"/>
      <c r="Y13" s="7"/>
      <c r="Z13" s="7"/>
      <c r="AA13" s="7"/>
      <c r="AB13" s="7"/>
    </row>
    <row r="14" spans="1:28" ht="13.2">
      <c r="A14" s="167"/>
      <c r="B14" s="167"/>
      <c r="C14" s="167"/>
      <c r="D14" s="167"/>
      <c r="E14" s="168">
        <v>326</v>
      </c>
      <c r="F14" s="169">
        <v>6.5599999999999999E-3</v>
      </c>
      <c r="G14" s="121">
        <v>0</v>
      </c>
      <c r="H14" s="121">
        <v>6.5599999999999999E-3</v>
      </c>
      <c r="I14" s="121">
        <v>50.645519999999998</v>
      </c>
      <c r="J14" s="121">
        <v>0</v>
      </c>
      <c r="K14" s="121">
        <v>50.645519999999998</v>
      </c>
      <c r="L14" s="121">
        <v>0</v>
      </c>
      <c r="M14" s="121">
        <v>0</v>
      </c>
      <c r="N14" s="121">
        <v>0</v>
      </c>
      <c r="O14" s="121">
        <v>50.652080000000005</v>
      </c>
      <c r="P14" s="121">
        <v>2319.7664599999998</v>
      </c>
      <c r="Q14" s="121">
        <v>0</v>
      </c>
      <c r="R14" s="170">
        <v>2319.7664599999998</v>
      </c>
      <c r="S14" s="7"/>
      <c r="T14" s="7"/>
      <c r="U14" s="7"/>
      <c r="V14" s="7"/>
      <c r="W14" s="7"/>
      <c r="X14" s="7"/>
      <c r="Y14" s="7"/>
      <c r="Z14" s="7"/>
      <c r="AA14" s="7"/>
      <c r="AB14" s="7"/>
    </row>
    <row r="15" spans="1:28" ht="13.2">
      <c r="A15" s="167"/>
      <c r="B15" s="167"/>
      <c r="C15" s="167"/>
      <c r="D15" s="167"/>
      <c r="E15" s="168">
        <v>360</v>
      </c>
      <c r="F15" s="169">
        <v>2.9999999999999997E-4</v>
      </c>
      <c r="G15" s="121">
        <v>0</v>
      </c>
      <c r="H15" s="121">
        <v>2.9999999999999997E-4</v>
      </c>
      <c r="I15" s="121">
        <v>0.19375999999999999</v>
      </c>
      <c r="J15" s="121">
        <v>0</v>
      </c>
      <c r="K15" s="121">
        <v>0.19375999999999999</v>
      </c>
      <c r="L15" s="121">
        <v>0</v>
      </c>
      <c r="M15" s="121">
        <v>0</v>
      </c>
      <c r="N15" s="121">
        <v>0</v>
      </c>
      <c r="O15" s="121">
        <v>0.19406000000000001</v>
      </c>
      <c r="P15" s="121">
        <v>1266.31934</v>
      </c>
      <c r="Q15" s="121">
        <v>0</v>
      </c>
      <c r="R15" s="170">
        <v>1266.31934</v>
      </c>
      <c r="S15" s="7"/>
      <c r="T15" s="7"/>
      <c r="U15" s="7"/>
      <c r="V15" s="7"/>
      <c r="W15" s="7"/>
      <c r="X15" s="7"/>
      <c r="Y15" s="7"/>
      <c r="Z15" s="7"/>
      <c r="AA15" s="7"/>
      <c r="AB15" s="7"/>
    </row>
    <row r="16" spans="1:28" ht="13.2">
      <c r="A16" s="167"/>
      <c r="B16" s="167"/>
      <c r="C16" s="167"/>
      <c r="D16" s="163" t="s">
        <v>107</v>
      </c>
      <c r="E16" s="163">
        <v>389</v>
      </c>
      <c r="F16" s="164">
        <v>8.6499999999999997E-3</v>
      </c>
      <c r="G16" s="165">
        <v>0</v>
      </c>
      <c r="H16" s="165">
        <v>8.6499999999999997E-3</v>
      </c>
      <c r="I16" s="165">
        <v>488.58359000000002</v>
      </c>
      <c r="J16" s="165">
        <v>185.42995000000002</v>
      </c>
      <c r="K16" s="165">
        <v>674.01354000000003</v>
      </c>
      <c r="L16" s="165">
        <v>3032.8140199999998</v>
      </c>
      <c r="M16" s="165">
        <v>496.03471999999999</v>
      </c>
      <c r="N16" s="165">
        <v>3528.8487400000004</v>
      </c>
      <c r="O16" s="165">
        <v>4202.87093</v>
      </c>
      <c r="P16" s="165">
        <v>10222.346680000001</v>
      </c>
      <c r="Q16" s="165">
        <v>0</v>
      </c>
      <c r="R16" s="166">
        <v>10222.346680000001</v>
      </c>
      <c r="S16" s="7"/>
      <c r="T16" s="7"/>
      <c r="U16" s="7"/>
      <c r="V16" s="7"/>
      <c r="W16" s="7"/>
      <c r="X16" s="7"/>
      <c r="Y16" s="7"/>
      <c r="Z16" s="7"/>
      <c r="AA16" s="7"/>
      <c r="AB16" s="7"/>
    </row>
    <row r="17" spans="1:28" ht="13.2">
      <c r="A17" s="167"/>
      <c r="B17" s="167"/>
      <c r="C17" s="167"/>
      <c r="D17" s="163" t="s">
        <v>108</v>
      </c>
      <c r="E17" s="163">
        <v>86</v>
      </c>
      <c r="F17" s="164">
        <v>6.4549999999999996E-2</v>
      </c>
      <c r="G17" s="165">
        <v>0</v>
      </c>
      <c r="H17" s="165">
        <v>6.4549999999999996E-2</v>
      </c>
      <c r="I17" s="165">
        <v>983.66872999999998</v>
      </c>
      <c r="J17" s="165">
        <v>89.37639999999999</v>
      </c>
      <c r="K17" s="165">
        <v>1073.04513</v>
      </c>
      <c r="L17" s="165">
        <v>1382.7754199999999</v>
      </c>
      <c r="M17" s="165">
        <v>4.9436099999999996</v>
      </c>
      <c r="N17" s="165">
        <v>1387.71903</v>
      </c>
      <c r="O17" s="165">
        <v>2460.8287099999998</v>
      </c>
      <c r="P17" s="165">
        <v>27700.255149999997</v>
      </c>
      <c r="Q17" s="165">
        <v>0</v>
      </c>
      <c r="R17" s="166">
        <v>27700.255149999997</v>
      </c>
      <c r="S17" s="7"/>
      <c r="T17" s="7"/>
      <c r="U17" s="7"/>
      <c r="V17" s="7"/>
      <c r="W17" s="7"/>
      <c r="X17" s="7"/>
      <c r="Y17" s="7"/>
      <c r="Z17" s="7"/>
      <c r="AA17" s="7"/>
      <c r="AB17" s="7"/>
    </row>
    <row r="18" spans="1:28" ht="13.2">
      <c r="A18" s="167"/>
      <c r="B18" s="167"/>
      <c r="C18" s="163" t="s">
        <v>109</v>
      </c>
      <c r="D18" s="163" t="s">
        <v>109</v>
      </c>
      <c r="E18" s="163">
        <v>58</v>
      </c>
      <c r="F18" s="164">
        <v>0.30099999999999999</v>
      </c>
      <c r="G18" s="165">
        <v>0</v>
      </c>
      <c r="H18" s="165">
        <v>0.30099999999999999</v>
      </c>
      <c r="I18" s="165">
        <v>607.45971999999995</v>
      </c>
      <c r="J18" s="165">
        <v>62.128360000000001</v>
      </c>
      <c r="K18" s="165">
        <v>669.58807999999999</v>
      </c>
      <c r="L18" s="165">
        <v>900.17102999999997</v>
      </c>
      <c r="M18" s="165">
        <v>213.17907</v>
      </c>
      <c r="N18" s="165">
        <v>1113.3501000000001</v>
      </c>
      <c r="O18" s="165">
        <v>1783.23918</v>
      </c>
      <c r="P18" s="165">
        <v>10659.497289999999</v>
      </c>
      <c r="Q18" s="165">
        <v>0</v>
      </c>
      <c r="R18" s="166">
        <v>10659.497289999999</v>
      </c>
      <c r="S18" s="7"/>
      <c r="T18" s="7"/>
      <c r="U18" s="7"/>
      <c r="V18" s="7"/>
      <c r="W18" s="7"/>
      <c r="X18" s="7"/>
      <c r="Y18" s="7"/>
      <c r="Z18" s="7"/>
      <c r="AA18" s="7"/>
      <c r="AB18" s="7"/>
    </row>
    <row r="19" spans="1:28" ht="13.2">
      <c r="A19" s="167"/>
      <c r="B19" s="167"/>
      <c r="C19" s="163" t="s">
        <v>110</v>
      </c>
      <c r="D19" s="163" t="s">
        <v>111</v>
      </c>
      <c r="E19" s="163">
        <v>304</v>
      </c>
      <c r="F19" s="164">
        <v>3.1879999999999999E-2</v>
      </c>
      <c r="G19" s="165">
        <v>0</v>
      </c>
      <c r="H19" s="165">
        <v>3.1879999999999999E-2</v>
      </c>
      <c r="I19" s="165">
        <v>41.946889999999996</v>
      </c>
      <c r="J19" s="165">
        <v>1.7440000000000001E-2</v>
      </c>
      <c r="K19" s="165">
        <v>41.964330000000004</v>
      </c>
      <c r="L19" s="165">
        <v>0</v>
      </c>
      <c r="M19" s="165">
        <v>0</v>
      </c>
      <c r="N19" s="165">
        <v>0</v>
      </c>
      <c r="O19" s="165">
        <v>41.996209999999998</v>
      </c>
      <c r="P19" s="165">
        <v>2641.5085099999997</v>
      </c>
      <c r="Q19" s="165">
        <v>0</v>
      </c>
      <c r="R19" s="166">
        <v>2641.5085099999997</v>
      </c>
      <c r="S19" s="7"/>
      <c r="T19" s="7"/>
      <c r="U19" s="7"/>
      <c r="V19" s="7"/>
      <c r="W19" s="7"/>
      <c r="X19" s="7"/>
      <c r="Y19" s="7"/>
      <c r="Z19" s="7"/>
      <c r="AA19" s="7"/>
      <c r="AB19" s="7"/>
    </row>
    <row r="20" spans="1:28" ht="13.2">
      <c r="A20" s="167"/>
      <c r="B20" s="167"/>
      <c r="C20" s="163" t="s">
        <v>112</v>
      </c>
      <c r="D20" s="163" t="s">
        <v>113</v>
      </c>
      <c r="E20" s="163">
        <v>379</v>
      </c>
      <c r="F20" s="164">
        <v>2.0000000000000001E-4</v>
      </c>
      <c r="G20" s="165">
        <v>0</v>
      </c>
      <c r="H20" s="165">
        <v>2.0000000000000001E-4</v>
      </c>
      <c r="I20" s="165">
        <v>5.0000000000000002E-5</v>
      </c>
      <c r="J20" s="165">
        <v>0</v>
      </c>
      <c r="K20" s="165">
        <v>5.0000000000000002E-5</v>
      </c>
      <c r="L20" s="165">
        <v>0</v>
      </c>
      <c r="M20" s="165">
        <v>0</v>
      </c>
      <c r="N20" s="165">
        <v>0</v>
      </c>
      <c r="O20" s="165">
        <v>2.5000000000000001E-4</v>
      </c>
      <c r="P20" s="165">
        <v>3338.6456800000001</v>
      </c>
      <c r="Q20" s="165">
        <v>0</v>
      </c>
      <c r="R20" s="166">
        <v>3338.6456800000001</v>
      </c>
      <c r="S20" s="7"/>
      <c r="T20" s="7"/>
      <c r="U20" s="7"/>
      <c r="V20" s="7"/>
      <c r="W20" s="7"/>
      <c r="X20" s="7"/>
      <c r="Y20" s="7"/>
      <c r="Z20" s="7"/>
      <c r="AA20" s="7"/>
      <c r="AB20" s="7"/>
    </row>
    <row r="21" spans="1:28" ht="13.2">
      <c r="A21" s="167"/>
      <c r="B21" s="163" t="s">
        <v>6</v>
      </c>
      <c r="C21" s="163" t="s">
        <v>114</v>
      </c>
      <c r="D21" s="163" t="s">
        <v>6</v>
      </c>
      <c r="E21" s="163">
        <v>31</v>
      </c>
      <c r="F21" s="164">
        <v>1.1000000000000001E-3</v>
      </c>
      <c r="G21" s="165">
        <v>0</v>
      </c>
      <c r="H21" s="165">
        <v>1.1000000000000001E-3</v>
      </c>
      <c r="I21" s="165">
        <v>1713.2690600000001</v>
      </c>
      <c r="J21" s="165">
        <v>549.82709</v>
      </c>
      <c r="K21" s="165">
        <v>2263.0961499999999</v>
      </c>
      <c r="L21" s="165">
        <v>2782.74721</v>
      </c>
      <c r="M21" s="165">
        <v>521.29980999999998</v>
      </c>
      <c r="N21" s="165">
        <v>3304.04702</v>
      </c>
      <c r="O21" s="165">
        <v>5567.1442699999998</v>
      </c>
      <c r="P21" s="165">
        <v>15220.32943</v>
      </c>
      <c r="Q21" s="165">
        <v>0</v>
      </c>
      <c r="R21" s="166">
        <v>15220.32943</v>
      </c>
      <c r="S21" s="7"/>
      <c r="T21" s="7"/>
      <c r="U21" s="7"/>
      <c r="V21" s="7"/>
      <c r="W21" s="7"/>
      <c r="X21" s="7"/>
      <c r="Y21" s="7"/>
      <c r="Z21" s="7"/>
      <c r="AA21" s="7"/>
      <c r="AB21" s="7"/>
    </row>
    <row r="22" spans="1:28" ht="13.2">
      <c r="A22" s="167"/>
      <c r="B22" s="167"/>
      <c r="C22" s="167"/>
      <c r="D22" s="167"/>
      <c r="E22" s="168">
        <v>341</v>
      </c>
      <c r="F22" s="169">
        <v>9.6999999999999994E-4</v>
      </c>
      <c r="G22" s="121">
        <v>0</v>
      </c>
      <c r="H22" s="121">
        <v>9.6999999999999994E-4</v>
      </c>
      <c r="I22" s="121">
        <v>46.549680000000002</v>
      </c>
      <c r="J22" s="121">
        <v>6.28E-3</v>
      </c>
      <c r="K22" s="121">
        <v>46.555959999999999</v>
      </c>
      <c r="L22" s="121">
        <v>0</v>
      </c>
      <c r="M22" s="121">
        <v>0</v>
      </c>
      <c r="N22" s="121">
        <v>0</v>
      </c>
      <c r="O22" s="121">
        <v>46.556930000000001</v>
      </c>
      <c r="P22" s="121">
        <v>4561.6701800000001</v>
      </c>
      <c r="Q22" s="121">
        <v>0</v>
      </c>
      <c r="R22" s="170">
        <v>4561.6701800000001</v>
      </c>
      <c r="S22" s="7"/>
      <c r="T22" s="7"/>
      <c r="U22" s="7"/>
      <c r="V22" s="7"/>
      <c r="W22" s="7"/>
      <c r="X22" s="7"/>
      <c r="Y22" s="7"/>
      <c r="Z22" s="7"/>
      <c r="AA22" s="7"/>
      <c r="AB22" s="7"/>
    </row>
    <row r="23" spans="1:28" ht="13.2">
      <c r="A23" s="167"/>
      <c r="B23" s="163" t="s">
        <v>7</v>
      </c>
      <c r="C23" s="163" t="s">
        <v>7</v>
      </c>
      <c r="D23" s="163" t="s">
        <v>7</v>
      </c>
      <c r="E23" s="163">
        <v>20</v>
      </c>
      <c r="F23" s="164">
        <v>1.093E-2</v>
      </c>
      <c r="G23" s="165">
        <v>0</v>
      </c>
      <c r="H23" s="165">
        <v>1.093E-2</v>
      </c>
      <c r="I23" s="165">
        <v>944.52104000000008</v>
      </c>
      <c r="J23" s="165">
        <v>54.15654</v>
      </c>
      <c r="K23" s="165">
        <v>998.67757999999992</v>
      </c>
      <c r="L23" s="165">
        <v>4495.8564500000002</v>
      </c>
      <c r="M23" s="165">
        <v>72.994389999999996</v>
      </c>
      <c r="N23" s="165">
        <v>4568.8508400000001</v>
      </c>
      <c r="O23" s="165">
        <v>5567.53935</v>
      </c>
      <c r="P23" s="165">
        <v>26971.539280000001</v>
      </c>
      <c r="Q23" s="165">
        <v>0</v>
      </c>
      <c r="R23" s="166">
        <v>26971.539280000001</v>
      </c>
      <c r="S23" s="7"/>
      <c r="T23" s="7"/>
      <c r="U23" s="7"/>
      <c r="V23" s="7"/>
      <c r="W23" s="7"/>
      <c r="X23" s="7"/>
      <c r="Y23" s="7"/>
      <c r="Z23" s="7"/>
      <c r="AA23" s="7"/>
      <c r="AB23" s="7"/>
    </row>
    <row r="24" spans="1:28" ht="13.2">
      <c r="A24" s="167"/>
      <c r="B24" s="167"/>
      <c r="C24" s="163" t="s">
        <v>115</v>
      </c>
      <c r="D24" s="163" t="s">
        <v>115</v>
      </c>
      <c r="E24" s="163">
        <v>37</v>
      </c>
      <c r="F24" s="164">
        <v>0.11009000000000001</v>
      </c>
      <c r="G24" s="165">
        <v>0</v>
      </c>
      <c r="H24" s="165">
        <v>0.11009000000000001</v>
      </c>
      <c r="I24" s="165">
        <v>818.96597999999994</v>
      </c>
      <c r="J24" s="165">
        <v>9.4822199999999999</v>
      </c>
      <c r="K24" s="165">
        <v>828.44819999999993</v>
      </c>
      <c r="L24" s="165">
        <v>1594.7476899999999</v>
      </c>
      <c r="M24" s="165">
        <v>0</v>
      </c>
      <c r="N24" s="165">
        <v>1594.7476899999999</v>
      </c>
      <c r="O24" s="165">
        <v>2423.3059800000001</v>
      </c>
      <c r="P24" s="165">
        <v>30267.692950000001</v>
      </c>
      <c r="Q24" s="165">
        <v>0</v>
      </c>
      <c r="R24" s="166">
        <v>30267.692950000001</v>
      </c>
      <c r="S24" s="7"/>
      <c r="T24" s="7"/>
      <c r="U24" s="7"/>
      <c r="V24" s="7"/>
      <c r="W24" s="7"/>
      <c r="X24" s="7"/>
      <c r="Y24" s="7"/>
      <c r="Z24" s="7"/>
      <c r="AA24" s="7"/>
      <c r="AB24" s="7"/>
    </row>
    <row r="25" spans="1:28" ht="13.2">
      <c r="A25" s="167"/>
      <c r="B25" s="163" t="s">
        <v>8</v>
      </c>
      <c r="C25" s="163" t="s">
        <v>116</v>
      </c>
      <c r="D25" s="163" t="s">
        <v>8</v>
      </c>
      <c r="E25" s="163">
        <v>63</v>
      </c>
      <c r="F25" s="164">
        <v>2.0000000000000002E-5</v>
      </c>
      <c r="G25" s="165">
        <v>0</v>
      </c>
      <c r="H25" s="165">
        <v>2.0000000000000002E-5</v>
      </c>
      <c r="I25" s="165">
        <v>1558.0696</v>
      </c>
      <c r="J25" s="165">
        <v>149.69934000000001</v>
      </c>
      <c r="K25" s="165">
        <v>1707.7689399999999</v>
      </c>
      <c r="L25" s="165">
        <v>15122.419519999999</v>
      </c>
      <c r="M25" s="165">
        <v>394.94905999999997</v>
      </c>
      <c r="N25" s="165">
        <v>15517.36858</v>
      </c>
      <c r="O25" s="165">
        <v>17225.13754</v>
      </c>
      <c r="P25" s="165">
        <v>23011.993760000001</v>
      </c>
      <c r="Q25" s="165">
        <v>0</v>
      </c>
      <c r="R25" s="166">
        <v>23011.993760000001</v>
      </c>
      <c r="S25" s="7"/>
      <c r="T25" s="7"/>
      <c r="U25" s="7"/>
      <c r="V25" s="7"/>
      <c r="W25" s="7"/>
      <c r="X25" s="7"/>
      <c r="Y25" s="7"/>
      <c r="Z25" s="7"/>
      <c r="AA25" s="7"/>
      <c r="AB25" s="7"/>
    </row>
    <row r="26" spans="1:28" ht="13.2">
      <c r="A26" s="167"/>
      <c r="B26" s="167"/>
      <c r="C26" s="167"/>
      <c r="D26" s="167"/>
      <c r="E26" s="168">
        <v>391</v>
      </c>
      <c r="F26" s="169">
        <v>0</v>
      </c>
      <c r="G26" s="121">
        <v>0</v>
      </c>
      <c r="H26" s="121">
        <v>0</v>
      </c>
      <c r="I26" s="121">
        <v>25.039009999999998</v>
      </c>
      <c r="J26" s="121">
        <v>0</v>
      </c>
      <c r="K26" s="121">
        <v>25.039009999999998</v>
      </c>
      <c r="L26" s="121">
        <v>0</v>
      </c>
      <c r="M26" s="121">
        <v>0</v>
      </c>
      <c r="N26" s="121">
        <v>0</v>
      </c>
      <c r="O26" s="121">
        <v>25.039009999999998</v>
      </c>
      <c r="P26" s="121">
        <v>2094.52639</v>
      </c>
      <c r="Q26" s="121">
        <v>0</v>
      </c>
      <c r="R26" s="170">
        <v>2094.52639</v>
      </c>
      <c r="S26" s="7"/>
      <c r="T26" s="7"/>
      <c r="U26" s="7"/>
      <c r="V26" s="7"/>
      <c r="W26" s="7"/>
      <c r="X26" s="7"/>
      <c r="Y26" s="7"/>
      <c r="Z26" s="7"/>
      <c r="AA26" s="7"/>
      <c r="AB26" s="7"/>
    </row>
    <row r="27" spans="1:28" ht="13.2">
      <c r="A27" s="167"/>
      <c r="B27" s="167"/>
      <c r="C27" s="167"/>
      <c r="D27" s="163" t="s">
        <v>117</v>
      </c>
      <c r="E27" s="163">
        <v>230</v>
      </c>
      <c r="F27" s="164">
        <v>0.54874999999999996</v>
      </c>
      <c r="G27" s="165">
        <v>0</v>
      </c>
      <c r="H27" s="165">
        <v>0.54874999999999996</v>
      </c>
      <c r="I27" s="165">
        <v>1012.91545</v>
      </c>
      <c r="J27" s="165">
        <v>90.99691</v>
      </c>
      <c r="K27" s="165">
        <v>1103.91236</v>
      </c>
      <c r="L27" s="165">
        <v>2092.4616100000003</v>
      </c>
      <c r="M27" s="165">
        <v>55.458260000000003</v>
      </c>
      <c r="N27" s="165">
        <v>2147.9198700000002</v>
      </c>
      <c r="O27" s="165">
        <v>3252.3809799999999</v>
      </c>
      <c r="P27" s="165">
        <v>24506.500530000001</v>
      </c>
      <c r="Q27" s="165">
        <v>0</v>
      </c>
      <c r="R27" s="166">
        <v>24506.500530000001</v>
      </c>
      <c r="S27" s="7"/>
      <c r="T27" s="7"/>
      <c r="U27" s="7"/>
      <c r="V27" s="7"/>
      <c r="W27" s="7"/>
      <c r="X27" s="7"/>
      <c r="Y27" s="7"/>
      <c r="Z27" s="7"/>
      <c r="AA27" s="7"/>
      <c r="AB27" s="7"/>
    </row>
    <row r="28" spans="1:28" ht="13.2">
      <c r="A28" s="167"/>
      <c r="B28" s="163" t="s">
        <v>9</v>
      </c>
      <c r="C28" s="163" t="s">
        <v>9</v>
      </c>
      <c r="D28" s="163" t="s">
        <v>9</v>
      </c>
      <c r="E28" s="163">
        <v>23</v>
      </c>
      <c r="F28" s="164">
        <v>20.925069999999998</v>
      </c>
      <c r="G28" s="165">
        <v>0</v>
      </c>
      <c r="H28" s="165">
        <v>20.925069999999998</v>
      </c>
      <c r="I28" s="165">
        <v>1235.50476</v>
      </c>
      <c r="J28" s="165">
        <v>325.66396000000003</v>
      </c>
      <c r="K28" s="165">
        <v>1561.1687199999999</v>
      </c>
      <c r="L28" s="165">
        <v>4330.1764000000003</v>
      </c>
      <c r="M28" s="165">
        <v>314.40337</v>
      </c>
      <c r="N28" s="165">
        <v>4644.5797699999994</v>
      </c>
      <c r="O28" s="165">
        <v>6226.6735599999993</v>
      </c>
      <c r="P28" s="165">
        <v>24278.69831</v>
      </c>
      <c r="Q28" s="165">
        <v>0</v>
      </c>
      <c r="R28" s="166">
        <v>24278.69831</v>
      </c>
      <c r="S28" s="7"/>
      <c r="T28" s="7"/>
      <c r="U28" s="7"/>
      <c r="V28" s="7"/>
      <c r="W28" s="7"/>
      <c r="X28" s="7"/>
      <c r="Y28" s="7"/>
      <c r="Z28" s="7"/>
      <c r="AA28" s="7"/>
      <c r="AB28" s="7"/>
    </row>
    <row r="29" spans="1:28" ht="13.2">
      <c r="A29" s="167"/>
      <c r="B29" s="167"/>
      <c r="C29" s="167"/>
      <c r="D29" s="167"/>
      <c r="E29" s="168">
        <v>342</v>
      </c>
      <c r="F29" s="169">
        <v>4.2999999999999999E-4</v>
      </c>
      <c r="G29" s="121">
        <v>0</v>
      </c>
      <c r="H29" s="121">
        <v>4.2999999999999999E-4</v>
      </c>
      <c r="I29" s="121">
        <v>21.385439999999999</v>
      </c>
      <c r="J29" s="121">
        <v>0</v>
      </c>
      <c r="K29" s="121">
        <v>21.385439999999999</v>
      </c>
      <c r="L29" s="121">
        <v>0</v>
      </c>
      <c r="M29" s="121">
        <v>0</v>
      </c>
      <c r="N29" s="121">
        <v>0</v>
      </c>
      <c r="O29" s="121">
        <v>21.385870000000001</v>
      </c>
      <c r="P29" s="121">
        <v>2285.54675</v>
      </c>
      <c r="Q29" s="121">
        <v>0</v>
      </c>
      <c r="R29" s="170">
        <v>2285.54675</v>
      </c>
      <c r="S29" s="7"/>
      <c r="T29" s="7"/>
      <c r="U29" s="7"/>
      <c r="V29" s="7"/>
      <c r="W29" s="7"/>
      <c r="X29" s="7"/>
      <c r="Y29" s="7"/>
      <c r="Z29" s="7"/>
      <c r="AA29" s="7"/>
      <c r="AB29" s="7"/>
    </row>
    <row r="30" spans="1:28" ht="13.2">
      <c r="A30" s="167"/>
      <c r="B30" s="163" t="s">
        <v>10</v>
      </c>
      <c r="C30" s="163" t="s">
        <v>10</v>
      </c>
      <c r="D30" s="163" t="s">
        <v>10</v>
      </c>
      <c r="E30" s="163">
        <v>231</v>
      </c>
      <c r="F30" s="164">
        <v>3.8000000000000002E-4</v>
      </c>
      <c r="G30" s="165">
        <v>0</v>
      </c>
      <c r="H30" s="165">
        <v>3.8000000000000002E-4</v>
      </c>
      <c r="I30" s="165">
        <v>289.03032000000002</v>
      </c>
      <c r="J30" s="165">
        <v>2.6934699999999996</v>
      </c>
      <c r="K30" s="165">
        <v>291.72378999999995</v>
      </c>
      <c r="L30" s="165">
        <v>422.44140999999996</v>
      </c>
      <c r="M30" s="165">
        <v>0</v>
      </c>
      <c r="N30" s="165">
        <v>422.44140999999996</v>
      </c>
      <c r="O30" s="165">
        <v>714.16557999999998</v>
      </c>
      <c r="P30" s="165">
        <v>4235.8815999999997</v>
      </c>
      <c r="Q30" s="165">
        <v>0</v>
      </c>
      <c r="R30" s="166">
        <v>4235.8815999999997</v>
      </c>
      <c r="S30" s="7"/>
      <c r="T30" s="7"/>
      <c r="U30" s="7"/>
      <c r="V30" s="7"/>
      <c r="W30" s="7"/>
      <c r="X30" s="7"/>
      <c r="Y30" s="7"/>
      <c r="Z30" s="7"/>
      <c r="AA30" s="7"/>
      <c r="AB30" s="7"/>
    </row>
    <row r="31" spans="1:28" ht="13.2">
      <c r="A31" s="167"/>
      <c r="B31" s="163" t="s">
        <v>118</v>
      </c>
      <c r="C31" s="163" t="s">
        <v>118</v>
      </c>
      <c r="D31" s="163" t="s">
        <v>118</v>
      </c>
      <c r="E31" s="163">
        <v>30</v>
      </c>
      <c r="F31" s="164">
        <v>2.1829999999999999E-2</v>
      </c>
      <c r="G31" s="165">
        <v>0</v>
      </c>
      <c r="H31" s="165">
        <v>2.1829999999999999E-2</v>
      </c>
      <c r="I31" s="165">
        <v>1803.4361699999999</v>
      </c>
      <c r="J31" s="165">
        <v>353.26650000000001</v>
      </c>
      <c r="K31" s="165">
        <v>2156.7026700000001</v>
      </c>
      <c r="L31" s="165">
        <v>2509.1211600000001</v>
      </c>
      <c r="M31" s="165">
        <v>250.08547000000002</v>
      </c>
      <c r="N31" s="165">
        <v>2759.2066299999997</v>
      </c>
      <c r="O31" s="165">
        <v>4915.9311299999999</v>
      </c>
      <c r="P31" s="165">
        <v>35436.442790000001</v>
      </c>
      <c r="Q31" s="165">
        <v>0</v>
      </c>
      <c r="R31" s="166">
        <v>35436.442790000001</v>
      </c>
      <c r="S31" s="7"/>
      <c r="T31" s="7"/>
      <c r="U31" s="7"/>
      <c r="V31" s="7"/>
      <c r="W31" s="7"/>
      <c r="X31" s="7"/>
      <c r="Y31" s="7"/>
      <c r="Z31" s="7"/>
      <c r="AA31" s="7"/>
      <c r="AB31" s="7"/>
    </row>
    <row r="32" spans="1:28" ht="13.2">
      <c r="A32" s="167"/>
      <c r="B32" s="167"/>
      <c r="C32" s="167"/>
      <c r="D32" s="167"/>
      <c r="E32" s="168">
        <v>314</v>
      </c>
      <c r="F32" s="169">
        <v>0.10044</v>
      </c>
      <c r="G32" s="121">
        <v>0</v>
      </c>
      <c r="H32" s="121">
        <v>0.10044</v>
      </c>
      <c r="I32" s="121">
        <v>38.078870000000002</v>
      </c>
      <c r="J32" s="121">
        <v>6.695000000000001E-2</v>
      </c>
      <c r="K32" s="121">
        <v>38.145820000000001</v>
      </c>
      <c r="L32" s="121">
        <v>0</v>
      </c>
      <c r="M32" s="121">
        <v>0</v>
      </c>
      <c r="N32" s="121">
        <v>0</v>
      </c>
      <c r="O32" s="121">
        <v>38.246259999999999</v>
      </c>
      <c r="P32" s="121">
        <v>3460.3080599999998</v>
      </c>
      <c r="Q32" s="121">
        <v>0</v>
      </c>
      <c r="R32" s="170">
        <v>3460.3080599999998</v>
      </c>
      <c r="S32" s="7"/>
      <c r="T32" s="7"/>
      <c r="U32" s="7"/>
      <c r="V32" s="7"/>
      <c r="W32" s="7"/>
      <c r="X32" s="7"/>
      <c r="Y32" s="7"/>
      <c r="Z32" s="7"/>
      <c r="AA32" s="7"/>
      <c r="AB32" s="7"/>
    </row>
    <row r="33" spans="1:28" ht="13.2">
      <c r="A33" s="167"/>
      <c r="B33" s="167"/>
      <c r="C33" s="167"/>
      <c r="D33" s="167"/>
      <c r="E33" s="168">
        <v>328</v>
      </c>
      <c r="F33" s="169">
        <v>5.3E-3</v>
      </c>
      <c r="G33" s="121">
        <v>0</v>
      </c>
      <c r="H33" s="121">
        <v>5.3E-3</v>
      </c>
      <c r="I33" s="121">
        <v>9.0517500000000002</v>
      </c>
      <c r="J33" s="121">
        <v>3.81E-3</v>
      </c>
      <c r="K33" s="121">
        <v>9.0555599999999998</v>
      </c>
      <c r="L33" s="121">
        <v>0</v>
      </c>
      <c r="M33" s="121">
        <v>0</v>
      </c>
      <c r="N33" s="121">
        <v>0</v>
      </c>
      <c r="O33" s="121">
        <v>9.0608599999999999</v>
      </c>
      <c r="P33" s="121">
        <v>4432.3445999999994</v>
      </c>
      <c r="Q33" s="121">
        <v>0</v>
      </c>
      <c r="R33" s="170">
        <v>4432.3445999999994</v>
      </c>
      <c r="S33" s="7"/>
      <c r="T33" s="7"/>
      <c r="U33" s="7"/>
      <c r="V33" s="7"/>
      <c r="W33" s="7"/>
      <c r="X33" s="7"/>
      <c r="Y33" s="7"/>
      <c r="Z33" s="7"/>
      <c r="AA33" s="7"/>
      <c r="AB33" s="7"/>
    </row>
    <row r="34" spans="1:28" ht="13.2">
      <c r="A34" s="167"/>
      <c r="B34" s="167"/>
      <c r="C34" s="163" t="s">
        <v>119</v>
      </c>
      <c r="D34" s="163" t="s">
        <v>120</v>
      </c>
      <c r="E34" s="163">
        <v>76</v>
      </c>
      <c r="F34" s="164">
        <v>0.36781000000000003</v>
      </c>
      <c r="G34" s="165">
        <v>0</v>
      </c>
      <c r="H34" s="165">
        <v>0.36781000000000003</v>
      </c>
      <c r="I34" s="165">
        <v>694.05627000000004</v>
      </c>
      <c r="J34" s="165">
        <v>15.001659999999999</v>
      </c>
      <c r="K34" s="165">
        <v>709.05793000000006</v>
      </c>
      <c r="L34" s="165">
        <v>474.97980000000001</v>
      </c>
      <c r="M34" s="165">
        <v>0.48719000000000001</v>
      </c>
      <c r="N34" s="165">
        <v>475.46699000000001</v>
      </c>
      <c r="O34" s="165">
        <v>1184.89273</v>
      </c>
      <c r="P34" s="165">
        <v>17568.881920000003</v>
      </c>
      <c r="Q34" s="165">
        <v>0</v>
      </c>
      <c r="R34" s="166">
        <v>17568.881920000003</v>
      </c>
      <c r="S34" s="7"/>
      <c r="T34" s="7"/>
      <c r="U34" s="7"/>
      <c r="V34" s="7"/>
      <c r="W34" s="7"/>
      <c r="X34" s="7"/>
      <c r="Y34" s="7"/>
      <c r="Z34" s="7"/>
      <c r="AA34" s="7"/>
      <c r="AB34" s="7"/>
    </row>
    <row r="35" spans="1:28" ht="13.2">
      <c r="A35" s="167"/>
      <c r="B35" s="163" t="s">
        <v>12</v>
      </c>
      <c r="C35" s="163" t="s">
        <v>121</v>
      </c>
      <c r="D35" s="163" t="s">
        <v>122</v>
      </c>
      <c r="E35" s="163">
        <v>26</v>
      </c>
      <c r="F35" s="164">
        <v>0.17981</v>
      </c>
      <c r="G35" s="165">
        <v>0</v>
      </c>
      <c r="H35" s="165">
        <v>0.17981</v>
      </c>
      <c r="I35" s="165">
        <v>915.12675999999999</v>
      </c>
      <c r="J35" s="165">
        <v>25.587759999999999</v>
      </c>
      <c r="K35" s="165">
        <v>940.71451999999999</v>
      </c>
      <c r="L35" s="165">
        <v>992.91734999999994</v>
      </c>
      <c r="M35" s="165">
        <v>9.36646</v>
      </c>
      <c r="N35" s="165">
        <v>1002.28381</v>
      </c>
      <c r="O35" s="165">
        <v>1943.17814</v>
      </c>
      <c r="P35" s="165">
        <v>27347.246649999997</v>
      </c>
      <c r="Q35" s="165">
        <v>0</v>
      </c>
      <c r="R35" s="166">
        <v>27347.246649999997</v>
      </c>
      <c r="S35" s="7"/>
      <c r="T35" s="7"/>
      <c r="U35" s="7"/>
      <c r="V35" s="7"/>
      <c r="W35" s="7"/>
      <c r="X35" s="7"/>
      <c r="Y35" s="7"/>
      <c r="Z35" s="7"/>
      <c r="AA35" s="7"/>
      <c r="AB35" s="7"/>
    </row>
    <row r="36" spans="1:28" ht="13.2">
      <c r="A36" s="167"/>
      <c r="B36" s="167"/>
      <c r="C36" s="167"/>
      <c r="D36" s="167"/>
      <c r="E36" s="168">
        <v>329</v>
      </c>
      <c r="F36" s="169">
        <v>2.8799999999999997E-3</v>
      </c>
      <c r="G36" s="121">
        <v>0</v>
      </c>
      <c r="H36" s="121">
        <v>2.8799999999999997E-3</v>
      </c>
      <c r="I36" s="121">
        <v>47.218059999999994</v>
      </c>
      <c r="J36" s="121">
        <v>0</v>
      </c>
      <c r="K36" s="121">
        <v>47.218059999999994</v>
      </c>
      <c r="L36" s="121">
        <v>0</v>
      </c>
      <c r="M36" s="121">
        <v>0</v>
      </c>
      <c r="N36" s="121">
        <v>0</v>
      </c>
      <c r="O36" s="121">
        <v>47.220939999999999</v>
      </c>
      <c r="P36" s="121">
        <v>4891.4928499999996</v>
      </c>
      <c r="Q36" s="121">
        <v>0</v>
      </c>
      <c r="R36" s="170">
        <v>4891.4928499999996</v>
      </c>
      <c r="S36" s="7"/>
      <c r="T36" s="7"/>
      <c r="U36" s="7"/>
      <c r="V36" s="7"/>
      <c r="W36" s="7"/>
      <c r="X36" s="7"/>
      <c r="Y36" s="7"/>
      <c r="Z36" s="7"/>
      <c r="AA36" s="7"/>
      <c r="AB36" s="7"/>
    </row>
    <row r="37" spans="1:28" ht="13.2">
      <c r="A37" s="167"/>
      <c r="B37" s="167"/>
      <c r="C37" s="163" t="s">
        <v>12</v>
      </c>
      <c r="D37" s="163" t="s">
        <v>12</v>
      </c>
      <c r="E37" s="163">
        <v>9</v>
      </c>
      <c r="F37" s="164">
        <v>24.412520000000001</v>
      </c>
      <c r="G37" s="165">
        <v>0</v>
      </c>
      <c r="H37" s="165">
        <v>24.412520000000001</v>
      </c>
      <c r="I37" s="165">
        <v>1180.6065800000001</v>
      </c>
      <c r="J37" s="165">
        <v>19.12321</v>
      </c>
      <c r="K37" s="165">
        <v>1199.7297900000001</v>
      </c>
      <c r="L37" s="165">
        <v>1041.96576</v>
      </c>
      <c r="M37" s="165">
        <v>3.3573899999999997</v>
      </c>
      <c r="N37" s="165">
        <v>1045.3231499999999</v>
      </c>
      <c r="O37" s="165">
        <v>2269.4654599999999</v>
      </c>
      <c r="P37" s="165">
        <v>35478.881829999998</v>
      </c>
      <c r="Q37" s="165">
        <v>0</v>
      </c>
      <c r="R37" s="166">
        <v>35478.881829999998</v>
      </c>
      <c r="S37" s="7"/>
      <c r="T37" s="7"/>
      <c r="U37" s="7"/>
      <c r="V37" s="7"/>
      <c r="W37" s="7"/>
      <c r="X37" s="7"/>
      <c r="Y37" s="7"/>
      <c r="Z37" s="7"/>
      <c r="AA37" s="7"/>
      <c r="AB37" s="7"/>
    </row>
    <row r="38" spans="1:28" ht="13.2">
      <c r="A38" s="167"/>
      <c r="B38" s="167"/>
      <c r="C38" s="167"/>
      <c r="D38" s="167"/>
      <c r="E38" s="168">
        <v>281</v>
      </c>
      <c r="F38" s="169">
        <v>1.6000000000000001E-4</v>
      </c>
      <c r="G38" s="121">
        <v>0</v>
      </c>
      <c r="H38" s="121">
        <v>1.6000000000000001E-4</v>
      </c>
      <c r="I38" s="121">
        <v>13.52309</v>
      </c>
      <c r="J38" s="121">
        <v>3.7319999999999999E-2</v>
      </c>
      <c r="K38" s="121">
        <v>13.560409999999999</v>
      </c>
      <c r="L38" s="121">
        <v>0</v>
      </c>
      <c r="M38" s="121">
        <v>0</v>
      </c>
      <c r="N38" s="121">
        <v>0</v>
      </c>
      <c r="O38" s="121">
        <v>13.56057</v>
      </c>
      <c r="P38" s="121">
        <v>3011.2863900000002</v>
      </c>
      <c r="Q38" s="121">
        <v>0</v>
      </c>
      <c r="R38" s="170">
        <v>3011.2863900000002</v>
      </c>
      <c r="S38" s="7"/>
      <c r="T38" s="7"/>
      <c r="U38" s="7"/>
      <c r="V38" s="7"/>
      <c r="W38" s="7"/>
      <c r="X38" s="7"/>
      <c r="Y38" s="7"/>
      <c r="Z38" s="7"/>
      <c r="AA38" s="7"/>
      <c r="AB38" s="7"/>
    </row>
    <row r="39" spans="1:28" ht="13.2">
      <c r="A39" s="167"/>
      <c r="B39" s="167"/>
      <c r="C39" s="163" t="s">
        <v>123</v>
      </c>
      <c r="D39" s="163" t="s">
        <v>123</v>
      </c>
      <c r="E39" s="163">
        <v>225</v>
      </c>
      <c r="F39" s="164">
        <v>1.7999999999999998E-4</v>
      </c>
      <c r="G39" s="165">
        <v>0</v>
      </c>
      <c r="H39" s="165">
        <v>1.7999999999999998E-4</v>
      </c>
      <c r="I39" s="165">
        <v>1052.5139799999999</v>
      </c>
      <c r="J39" s="165">
        <v>218.12804</v>
      </c>
      <c r="K39" s="165">
        <v>1270.64202</v>
      </c>
      <c r="L39" s="165">
        <v>591.52372000000003</v>
      </c>
      <c r="M39" s="165">
        <v>123.83933</v>
      </c>
      <c r="N39" s="165">
        <v>715.36305000000004</v>
      </c>
      <c r="O39" s="165">
        <v>1986.0052499999999</v>
      </c>
      <c r="P39" s="165">
        <v>9597.393</v>
      </c>
      <c r="Q39" s="165">
        <v>0</v>
      </c>
      <c r="R39" s="166">
        <v>9597.393</v>
      </c>
      <c r="S39" s="7"/>
      <c r="T39" s="7"/>
      <c r="U39" s="7"/>
      <c r="V39" s="7"/>
      <c r="W39" s="7"/>
      <c r="X39" s="7"/>
      <c r="Y39" s="7"/>
      <c r="Z39" s="7"/>
      <c r="AA39" s="7"/>
      <c r="AB39" s="7"/>
    </row>
    <row r="40" spans="1:28" ht="13.2">
      <c r="A40" s="167"/>
      <c r="B40" s="167"/>
      <c r="C40" s="163" t="s">
        <v>124</v>
      </c>
      <c r="D40" s="163" t="s">
        <v>124</v>
      </c>
      <c r="E40" s="163">
        <v>33</v>
      </c>
      <c r="F40" s="164">
        <v>6.6450000000000009E-2</v>
      </c>
      <c r="G40" s="165">
        <v>0</v>
      </c>
      <c r="H40" s="165">
        <v>6.6450000000000009E-2</v>
      </c>
      <c r="I40" s="165">
        <v>767.99401</v>
      </c>
      <c r="J40" s="165">
        <v>32.326889999999999</v>
      </c>
      <c r="K40" s="165">
        <v>800.32090000000005</v>
      </c>
      <c r="L40" s="165">
        <v>701.59973000000002</v>
      </c>
      <c r="M40" s="165">
        <v>8.6098700000000008</v>
      </c>
      <c r="N40" s="165">
        <v>710.20960000000002</v>
      </c>
      <c r="O40" s="165">
        <v>1510.5969499999999</v>
      </c>
      <c r="P40" s="165">
        <v>19670.407890000002</v>
      </c>
      <c r="Q40" s="165">
        <v>0</v>
      </c>
      <c r="R40" s="166">
        <v>19670.407890000002</v>
      </c>
      <c r="S40" s="7"/>
      <c r="T40" s="7"/>
      <c r="U40" s="7"/>
      <c r="V40" s="7"/>
      <c r="W40" s="7"/>
      <c r="X40" s="7"/>
      <c r="Y40" s="7"/>
      <c r="Z40" s="7"/>
      <c r="AA40" s="7"/>
      <c r="AB40" s="7"/>
    </row>
    <row r="41" spans="1:28" ht="13.2">
      <c r="A41" s="167"/>
      <c r="B41" s="163" t="s">
        <v>125</v>
      </c>
      <c r="C41" s="163" t="s">
        <v>126</v>
      </c>
      <c r="D41" s="163" t="s">
        <v>126</v>
      </c>
      <c r="E41" s="163">
        <v>218</v>
      </c>
      <c r="F41" s="164">
        <v>12.00081</v>
      </c>
      <c r="G41" s="165">
        <v>0</v>
      </c>
      <c r="H41" s="165">
        <v>12.00081</v>
      </c>
      <c r="I41" s="165">
        <v>270.59040000000005</v>
      </c>
      <c r="J41" s="165">
        <v>1.1663299999999999</v>
      </c>
      <c r="K41" s="165">
        <v>271.75673</v>
      </c>
      <c r="L41" s="165">
        <v>415.90595000000002</v>
      </c>
      <c r="M41" s="165">
        <v>0</v>
      </c>
      <c r="N41" s="165">
        <v>415.90595000000002</v>
      </c>
      <c r="O41" s="165">
        <v>699.66349000000002</v>
      </c>
      <c r="P41" s="165">
        <v>13307.72315</v>
      </c>
      <c r="Q41" s="165">
        <v>0</v>
      </c>
      <c r="R41" s="166">
        <v>13307.72315</v>
      </c>
      <c r="S41" s="7"/>
      <c r="T41" s="7"/>
      <c r="U41" s="7"/>
      <c r="V41" s="7"/>
      <c r="W41" s="7"/>
      <c r="X41" s="7"/>
      <c r="Y41" s="7"/>
      <c r="Z41" s="7"/>
      <c r="AA41" s="7"/>
      <c r="AB41" s="7"/>
    </row>
    <row r="42" spans="1:28" ht="13.2">
      <c r="A42" s="167"/>
      <c r="B42" s="167"/>
      <c r="C42" s="167"/>
      <c r="D42" s="163" t="s">
        <v>127</v>
      </c>
      <c r="E42" s="163">
        <v>355</v>
      </c>
      <c r="F42" s="164">
        <v>0.12359999999999999</v>
      </c>
      <c r="G42" s="165">
        <v>0</v>
      </c>
      <c r="H42" s="165">
        <v>0.12359999999999999</v>
      </c>
      <c r="I42" s="165">
        <v>3.3360000000000001E-2</v>
      </c>
      <c r="J42" s="165">
        <v>0</v>
      </c>
      <c r="K42" s="165">
        <v>3.3360000000000001E-2</v>
      </c>
      <c r="L42" s="165">
        <v>0</v>
      </c>
      <c r="M42" s="165">
        <v>0</v>
      </c>
      <c r="N42" s="165">
        <v>0</v>
      </c>
      <c r="O42" s="165">
        <v>0.15696000000000002</v>
      </c>
      <c r="P42" s="165">
        <v>8847.1468199999999</v>
      </c>
      <c r="Q42" s="165">
        <v>0</v>
      </c>
      <c r="R42" s="166">
        <v>8847.1468199999999</v>
      </c>
      <c r="S42" s="7"/>
      <c r="T42" s="7"/>
      <c r="U42" s="7"/>
      <c r="V42" s="7"/>
      <c r="W42" s="7"/>
      <c r="X42" s="7"/>
      <c r="Y42" s="7"/>
      <c r="Z42" s="7"/>
      <c r="AA42" s="7"/>
      <c r="AB42" s="7"/>
    </row>
    <row r="43" spans="1:28" ht="13.2">
      <c r="A43" s="167"/>
      <c r="B43" s="167"/>
      <c r="C43" s="163" t="s">
        <v>128</v>
      </c>
      <c r="D43" s="163" t="s">
        <v>129</v>
      </c>
      <c r="E43" s="163">
        <v>221</v>
      </c>
      <c r="F43" s="164">
        <v>7.6517600000000003</v>
      </c>
      <c r="G43" s="165">
        <v>0</v>
      </c>
      <c r="H43" s="165">
        <v>7.6517600000000003</v>
      </c>
      <c r="I43" s="165">
        <v>493.14339000000001</v>
      </c>
      <c r="J43" s="165">
        <v>30.237110000000001</v>
      </c>
      <c r="K43" s="165">
        <v>523.38049999999998</v>
      </c>
      <c r="L43" s="165">
        <v>1214.6113500000001</v>
      </c>
      <c r="M43" s="165">
        <v>35.590240000000001</v>
      </c>
      <c r="N43" s="165">
        <v>1250.2015900000001</v>
      </c>
      <c r="O43" s="165">
        <v>1781.2338500000001</v>
      </c>
      <c r="P43" s="165">
        <v>17655.69166</v>
      </c>
      <c r="Q43" s="165">
        <v>0</v>
      </c>
      <c r="R43" s="166">
        <v>17655.69166</v>
      </c>
      <c r="S43" s="7"/>
      <c r="T43" s="7"/>
      <c r="U43" s="7"/>
      <c r="V43" s="7"/>
      <c r="W43" s="7"/>
      <c r="X43" s="7"/>
      <c r="Y43" s="7"/>
      <c r="Z43" s="7"/>
      <c r="AA43" s="7"/>
      <c r="AB43" s="7"/>
    </row>
    <row r="44" spans="1:28" ht="13.2">
      <c r="A44" s="167"/>
      <c r="B44" s="167"/>
      <c r="C44" s="167"/>
      <c r="D44" s="163" t="s">
        <v>128</v>
      </c>
      <c r="E44" s="163">
        <v>18</v>
      </c>
      <c r="F44" s="164">
        <v>2.878E-2</v>
      </c>
      <c r="G44" s="165">
        <v>0</v>
      </c>
      <c r="H44" s="165">
        <v>2.878E-2</v>
      </c>
      <c r="I44" s="165">
        <v>1284.6006</v>
      </c>
      <c r="J44" s="165">
        <v>208.00223</v>
      </c>
      <c r="K44" s="165">
        <v>1492.60283</v>
      </c>
      <c r="L44" s="165">
        <v>5943.7660700000006</v>
      </c>
      <c r="M44" s="165">
        <v>399.41037</v>
      </c>
      <c r="N44" s="165">
        <v>6343.1764400000002</v>
      </c>
      <c r="O44" s="165">
        <v>7835.8080499999996</v>
      </c>
      <c r="P44" s="165">
        <v>35898.98749</v>
      </c>
      <c r="Q44" s="165">
        <v>0</v>
      </c>
      <c r="R44" s="166">
        <v>35898.98749</v>
      </c>
      <c r="S44" s="7"/>
      <c r="T44" s="7"/>
      <c r="U44" s="7"/>
      <c r="V44" s="7"/>
      <c r="W44" s="7"/>
      <c r="X44" s="7"/>
      <c r="Y44" s="7"/>
      <c r="Z44" s="7"/>
      <c r="AA44" s="7"/>
      <c r="AB44" s="7"/>
    </row>
    <row r="45" spans="1:28" ht="13.2">
      <c r="A45" s="167"/>
      <c r="B45" s="167"/>
      <c r="C45" s="167"/>
      <c r="D45" s="167"/>
      <c r="E45" s="168">
        <v>283</v>
      </c>
      <c r="F45" s="169">
        <v>1.455E-2</v>
      </c>
      <c r="G45" s="121">
        <v>0</v>
      </c>
      <c r="H45" s="121">
        <v>1.455E-2</v>
      </c>
      <c r="I45" s="121">
        <v>16.27422</v>
      </c>
      <c r="J45" s="121">
        <v>1.0119999999999999E-2</v>
      </c>
      <c r="K45" s="121">
        <v>16.28434</v>
      </c>
      <c r="L45" s="121">
        <v>0</v>
      </c>
      <c r="M45" s="121">
        <v>0</v>
      </c>
      <c r="N45" s="121">
        <v>0</v>
      </c>
      <c r="O45" s="121">
        <v>16.29889</v>
      </c>
      <c r="P45" s="121">
        <v>3018.5178700000001</v>
      </c>
      <c r="Q45" s="121">
        <v>0</v>
      </c>
      <c r="R45" s="170">
        <v>3018.5178700000001</v>
      </c>
      <c r="S45" s="7"/>
      <c r="T45" s="7"/>
      <c r="U45" s="7"/>
      <c r="V45" s="7"/>
      <c r="W45" s="7"/>
      <c r="X45" s="7"/>
      <c r="Y45" s="7"/>
      <c r="Z45" s="7"/>
      <c r="AA45" s="7"/>
      <c r="AB45" s="7"/>
    </row>
    <row r="46" spans="1:28" ht="13.2">
      <c r="A46" s="167"/>
      <c r="B46" s="163" t="s">
        <v>14</v>
      </c>
      <c r="C46" s="163" t="s">
        <v>130</v>
      </c>
      <c r="D46" s="163" t="s">
        <v>131</v>
      </c>
      <c r="E46" s="163">
        <v>17</v>
      </c>
      <c r="F46" s="164">
        <v>5.0400000000000002E-3</v>
      </c>
      <c r="G46" s="165">
        <v>0</v>
      </c>
      <c r="H46" s="165">
        <v>5.0400000000000002E-3</v>
      </c>
      <c r="I46" s="165">
        <v>1279.4773500000001</v>
      </c>
      <c r="J46" s="165">
        <v>64.428899999999999</v>
      </c>
      <c r="K46" s="165">
        <v>1343.90625</v>
      </c>
      <c r="L46" s="165">
        <v>3668.23792</v>
      </c>
      <c r="M46" s="165">
        <v>198.99001000000001</v>
      </c>
      <c r="N46" s="165">
        <v>3867.22793</v>
      </c>
      <c r="O46" s="165">
        <v>5211.13922</v>
      </c>
      <c r="P46" s="165">
        <v>14855.329400000001</v>
      </c>
      <c r="Q46" s="165">
        <v>0</v>
      </c>
      <c r="R46" s="166">
        <v>14855.329400000001</v>
      </c>
      <c r="S46" s="7"/>
      <c r="T46" s="7"/>
      <c r="U46" s="7"/>
      <c r="V46" s="7"/>
      <c r="W46" s="7"/>
      <c r="X46" s="7"/>
      <c r="Y46" s="7"/>
      <c r="Z46" s="7"/>
      <c r="AA46" s="7"/>
      <c r="AB46" s="7"/>
    </row>
    <row r="47" spans="1:28" ht="13.2">
      <c r="A47" s="167"/>
      <c r="B47" s="167"/>
      <c r="C47" s="163" t="s">
        <v>132</v>
      </c>
      <c r="D47" s="163" t="s">
        <v>132</v>
      </c>
      <c r="E47" s="163">
        <v>62</v>
      </c>
      <c r="F47" s="164">
        <v>1.08E-3</v>
      </c>
      <c r="G47" s="165">
        <v>0</v>
      </c>
      <c r="H47" s="165">
        <v>1.08E-3</v>
      </c>
      <c r="I47" s="165">
        <v>624.89314999999999</v>
      </c>
      <c r="J47" s="165">
        <v>27.242349999999998</v>
      </c>
      <c r="K47" s="165">
        <v>652.13549999999998</v>
      </c>
      <c r="L47" s="165">
        <v>750.95692000000008</v>
      </c>
      <c r="M47" s="165">
        <v>9.883049999999999</v>
      </c>
      <c r="N47" s="165">
        <v>760.83996999999999</v>
      </c>
      <c r="O47" s="165">
        <v>1412.9765500000001</v>
      </c>
      <c r="P47" s="165">
        <v>13977.212710000002</v>
      </c>
      <c r="Q47" s="165">
        <v>0</v>
      </c>
      <c r="R47" s="166">
        <v>13977.212710000002</v>
      </c>
      <c r="S47" s="7"/>
      <c r="T47" s="7"/>
      <c r="U47" s="7"/>
      <c r="V47" s="7"/>
      <c r="W47" s="7"/>
      <c r="X47" s="7"/>
      <c r="Y47" s="7"/>
      <c r="Z47" s="7"/>
      <c r="AA47" s="7"/>
      <c r="AB47" s="7"/>
    </row>
    <row r="48" spans="1:28" ht="13.2">
      <c r="A48" s="167"/>
      <c r="B48" s="167"/>
      <c r="C48" s="167"/>
      <c r="D48" s="167"/>
      <c r="E48" s="168">
        <v>330</v>
      </c>
      <c r="F48" s="169">
        <v>1.027E-2</v>
      </c>
      <c r="G48" s="121">
        <v>0</v>
      </c>
      <c r="H48" s="121">
        <v>1.027E-2</v>
      </c>
      <c r="I48" s="121">
        <v>32.036749999999998</v>
      </c>
      <c r="J48" s="121">
        <v>0</v>
      </c>
      <c r="K48" s="121">
        <v>32.036749999999998</v>
      </c>
      <c r="L48" s="121">
        <v>0</v>
      </c>
      <c r="M48" s="121">
        <v>0</v>
      </c>
      <c r="N48" s="121">
        <v>0</v>
      </c>
      <c r="O48" s="121">
        <v>32.047020000000003</v>
      </c>
      <c r="P48" s="121">
        <v>2541.9276</v>
      </c>
      <c r="Q48" s="121">
        <v>0</v>
      </c>
      <c r="R48" s="170">
        <v>2541.9276</v>
      </c>
      <c r="S48" s="7"/>
      <c r="T48" s="7"/>
      <c r="U48" s="7"/>
      <c r="V48" s="7"/>
      <c r="W48" s="7"/>
      <c r="X48" s="7"/>
      <c r="Y48" s="7"/>
      <c r="Z48" s="7"/>
      <c r="AA48" s="7"/>
      <c r="AB48" s="7"/>
    </row>
    <row r="49" spans="1:28" ht="13.2">
      <c r="A49" s="167"/>
      <c r="B49" s="167"/>
      <c r="C49" s="163" t="s">
        <v>133</v>
      </c>
      <c r="D49" s="163" t="s">
        <v>134</v>
      </c>
      <c r="E49" s="163">
        <v>212</v>
      </c>
      <c r="F49" s="164">
        <v>1.0500000000000002E-3</v>
      </c>
      <c r="G49" s="165">
        <v>0</v>
      </c>
      <c r="H49" s="165">
        <v>1.0500000000000002E-3</v>
      </c>
      <c r="I49" s="165">
        <v>481.10217</v>
      </c>
      <c r="J49" s="165">
        <v>45.442219999999999</v>
      </c>
      <c r="K49" s="165">
        <v>526.54439000000002</v>
      </c>
      <c r="L49" s="165">
        <v>698.24609999999996</v>
      </c>
      <c r="M49" s="165">
        <v>3.6957</v>
      </c>
      <c r="N49" s="165">
        <v>701.94180000000006</v>
      </c>
      <c r="O49" s="165">
        <v>1228.4872399999999</v>
      </c>
      <c r="P49" s="165">
        <v>23559.214980000001</v>
      </c>
      <c r="Q49" s="165">
        <v>0</v>
      </c>
      <c r="R49" s="166">
        <v>23559.214980000001</v>
      </c>
      <c r="S49" s="7"/>
      <c r="T49" s="7"/>
      <c r="U49" s="7"/>
      <c r="V49" s="7"/>
      <c r="W49" s="7"/>
      <c r="X49" s="7"/>
      <c r="Y49" s="7"/>
      <c r="Z49" s="7"/>
      <c r="AA49" s="7"/>
      <c r="AB49" s="7"/>
    </row>
    <row r="50" spans="1:28" ht="13.2">
      <c r="A50" s="167"/>
      <c r="B50" s="167"/>
      <c r="C50" s="167"/>
      <c r="D50" s="167"/>
      <c r="E50" s="168">
        <v>331</v>
      </c>
      <c r="F50" s="169">
        <v>5.3329999999999995E-2</v>
      </c>
      <c r="G50" s="121">
        <v>0</v>
      </c>
      <c r="H50" s="121">
        <v>5.3329999999999995E-2</v>
      </c>
      <c r="I50" s="121">
        <v>27.354569999999999</v>
      </c>
      <c r="J50" s="121">
        <v>1.1799999999999998E-3</v>
      </c>
      <c r="K50" s="121">
        <v>27.35575</v>
      </c>
      <c r="L50" s="121">
        <v>0</v>
      </c>
      <c r="M50" s="121">
        <v>0</v>
      </c>
      <c r="N50" s="121">
        <v>0</v>
      </c>
      <c r="O50" s="121">
        <v>27.409080000000003</v>
      </c>
      <c r="P50" s="121">
        <v>2566.15254</v>
      </c>
      <c r="Q50" s="121">
        <v>0</v>
      </c>
      <c r="R50" s="170">
        <v>2566.15254</v>
      </c>
      <c r="S50" s="7"/>
      <c r="T50" s="7"/>
      <c r="U50" s="7"/>
      <c r="V50" s="7"/>
      <c r="W50" s="7"/>
      <c r="X50" s="7"/>
      <c r="Y50" s="7"/>
      <c r="Z50" s="7"/>
      <c r="AA50" s="7"/>
      <c r="AB50" s="7"/>
    </row>
    <row r="51" spans="1:28" ht="13.2">
      <c r="A51" s="167"/>
      <c r="B51" s="167"/>
      <c r="C51" s="167"/>
      <c r="D51" s="163" t="s">
        <v>133</v>
      </c>
      <c r="E51" s="163">
        <v>6</v>
      </c>
      <c r="F51" s="164">
        <v>8.5900000000000004E-2</v>
      </c>
      <c r="G51" s="165">
        <v>0</v>
      </c>
      <c r="H51" s="165">
        <v>8.5900000000000004E-2</v>
      </c>
      <c r="I51" s="165">
        <v>1606.9032</v>
      </c>
      <c r="J51" s="165">
        <v>123.37505</v>
      </c>
      <c r="K51" s="165">
        <v>1730.2782500000001</v>
      </c>
      <c r="L51" s="165">
        <v>6143.28377</v>
      </c>
      <c r="M51" s="165">
        <v>493.98036999999999</v>
      </c>
      <c r="N51" s="165">
        <v>6637.2641399999993</v>
      </c>
      <c r="O51" s="165">
        <v>8367.6282900000006</v>
      </c>
      <c r="P51" s="165">
        <v>38546.994119999996</v>
      </c>
      <c r="Q51" s="165">
        <v>0</v>
      </c>
      <c r="R51" s="166">
        <v>38546.994119999996</v>
      </c>
      <c r="S51" s="7"/>
      <c r="T51" s="7"/>
      <c r="U51" s="7"/>
      <c r="V51" s="7"/>
      <c r="W51" s="7"/>
      <c r="X51" s="7"/>
      <c r="Y51" s="7"/>
      <c r="Z51" s="7"/>
      <c r="AA51" s="7"/>
      <c r="AB51" s="7"/>
    </row>
    <row r="52" spans="1:28" ht="13.2">
      <c r="A52" s="167"/>
      <c r="B52" s="167"/>
      <c r="C52" s="167"/>
      <c r="D52" s="167"/>
      <c r="E52" s="168">
        <v>85</v>
      </c>
      <c r="F52" s="169">
        <v>1.1429999999999999E-2</v>
      </c>
      <c r="G52" s="121">
        <v>0</v>
      </c>
      <c r="H52" s="121">
        <v>1.1429999999999999E-2</v>
      </c>
      <c r="I52" s="121">
        <v>643.54494999999997</v>
      </c>
      <c r="J52" s="121">
        <v>78.674610000000001</v>
      </c>
      <c r="K52" s="121">
        <v>722.21956</v>
      </c>
      <c r="L52" s="121">
        <v>2974.3204999999998</v>
      </c>
      <c r="M52" s="121">
        <v>136.93540999999999</v>
      </c>
      <c r="N52" s="121">
        <v>3111.2559100000003</v>
      </c>
      <c r="O52" s="121">
        <v>3833.4868999999999</v>
      </c>
      <c r="P52" s="121">
        <v>23817.3842</v>
      </c>
      <c r="Q52" s="121">
        <v>0</v>
      </c>
      <c r="R52" s="170">
        <v>23817.3842</v>
      </c>
      <c r="S52" s="7"/>
      <c r="T52" s="7"/>
      <c r="U52" s="7"/>
      <c r="V52" s="7"/>
      <c r="W52" s="7"/>
      <c r="X52" s="7"/>
      <c r="Y52" s="7"/>
      <c r="Z52" s="7"/>
      <c r="AA52" s="7"/>
      <c r="AB52" s="7"/>
    </row>
    <row r="53" spans="1:28" ht="13.2">
      <c r="A53" s="167"/>
      <c r="B53" s="167"/>
      <c r="C53" s="167"/>
      <c r="D53" s="167"/>
      <c r="E53" s="168">
        <v>226</v>
      </c>
      <c r="F53" s="169">
        <v>1.4000000000000001E-4</v>
      </c>
      <c r="G53" s="121">
        <v>0</v>
      </c>
      <c r="H53" s="121">
        <v>1.4000000000000001E-4</v>
      </c>
      <c r="I53" s="121">
        <v>606.00866000000008</v>
      </c>
      <c r="J53" s="121">
        <v>10.204000000000001</v>
      </c>
      <c r="K53" s="121">
        <v>616.21266000000003</v>
      </c>
      <c r="L53" s="121">
        <v>692.64009999999996</v>
      </c>
      <c r="M53" s="121">
        <v>0</v>
      </c>
      <c r="N53" s="121">
        <v>692.64009999999996</v>
      </c>
      <c r="O53" s="121">
        <v>1308.8528999999999</v>
      </c>
      <c r="P53" s="121">
        <v>23384.947359999998</v>
      </c>
      <c r="Q53" s="121">
        <v>0</v>
      </c>
      <c r="R53" s="170">
        <v>23384.947359999998</v>
      </c>
      <c r="S53" s="7"/>
      <c r="T53" s="7"/>
      <c r="U53" s="7"/>
      <c r="V53" s="7"/>
      <c r="W53" s="7"/>
      <c r="X53" s="7"/>
      <c r="Y53" s="7"/>
      <c r="Z53" s="7"/>
      <c r="AA53" s="7"/>
      <c r="AB53" s="7"/>
    </row>
    <row r="54" spans="1:28" ht="13.2">
      <c r="A54" s="167"/>
      <c r="B54" s="167"/>
      <c r="C54" s="167"/>
      <c r="D54" s="167"/>
      <c r="E54" s="168">
        <v>250</v>
      </c>
      <c r="F54" s="169">
        <v>1.7999999999999999E-2</v>
      </c>
      <c r="G54" s="121">
        <v>0</v>
      </c>
      <c r="H54" s="121">
        <v>1.7999999999999999E-2</v>
      </c>
      <c r="I54" s="121">
        <v>0.12581999999999999</v>
      </c>
      <c r="J54" s="121">
        <v>1.07E-3</v>
      </c>
      <c r="K54" s="121">
        <v>0.12689</v>
      </c>
      <c r="L54" s="121">
        <v>0</v>
      </c>
      <c r="M54" s="121">
        <v>0</v>
      </c>
      <c r="N54" s="121">
        <v>0</v>
      </c>
      <c r="O54" s="121">
        <v>0.14488999999999999</v>
      </c>
      <c r="P54" s="121">
        <v>1157.63346</v>
      </c>
      <c r="Q54" s="121">
        <v>0</v>
      </c>
      <c r="R54" s="170">
        <v>1157.63346</v>
      </c>
      <c r="S54" s="7"/>
      <c r="T54" s="7"/>
      <c r="U54" s="7"/>
      <c r="V54" s="7"/>
      <c r="W54" s="7"/>
      <c r="X54" s="7"/>
      <c r="Y54" s="7"/>
      <c r="Z54" s="7"/>
      <c r="AA54" s="7"/>
      <c r="AB54" s="7"/>
    </row>
    <row r="55" spans="1:28" ht="13.2">
      <c r="A55" s="167"/>
      <c r="B55" s="167"/>
      <c r="C55" s="167"/>
      <c r="D55" s="167"/>
      <c r="E55" s="168">
        <v>285</v>
      </c>
      <c r="F55" s="169">
        <v>7.5629999999999989E-2</v>
      </c>
      <c r="G55" s="121">
        <v>0</v>
      </c>
      <c r="H55" s="121">
        <v>7.5629999999999989E-2</v>
      </c>
      <c r="I55" s="121">
        <v>86.250950000000003</v>
      </c>
      <c r="J55" s="121">
        <v>0.16072999999999998</v>
      </c>
      <c r="K55" s="121">
        <v>86.41167999999999</v>
      </c>
      <c r="L55" s="121">
        <v>0</v>
      </c>
      <c r="M55" s="121">
        <v>0</v>
      </c>
      <c r="N55" s="121">
        <v>0</v>
      </c>
      <c r="O55" s="121">
        <v>86.487309999999994</v>
      </c>
      <c r="P55" s="121">
        <v>4026.8180899999998</v>
      </c>
      <c r="Q55" s="121">
        <v>0</v>
      </c>
      <c r="R55" s="170">
        <v>4026.8180899999998</v>
      </c>
      <c r="S55" s="7"/>
      <c r="T55" s="7"/>
      <c r="U55" s="7"/>
      <c r="V55" s="7"/>
      <c r="W55" s="7"/>
      <c r="X55" s="7"/>
      <c r="Y55" s="7"/>
      <c r="Z55" s="7"/>
      <c r="AA55" s="7"/>
      <c r="AB55" s="7"/>
    </row>
    <row r="56" spans="1:28" ht="13.2">
      <c r="A56" s="167"/>
      <c r="B56" s="167"/>
      <c r="C56" s="163" t="s">
        <v>135</v>
      </c>
      <c r="D56" s="163" t="s">
        <v>135</v>
      </c>
      <c r="E56" s="163">
        <v>251</v>
      </c>
      <c r="F56" s="164">
        <v>5.5450000000000006E-2</v>
      </c>
      <c r="G56" s="165">
        <v>0</v>
      </c>
      <c r="H56" s="165">
        <v>5.5450000000000006E-2</v>
      </c>
      <c r="I56" s="165">
        <v>78.528240000000011</v>
      </c>
      <c r="J56" s="165">
        <v>0</v>
      </c>
      <c r="K56" s="165">
        <v>78.528240000000011</v>
      </c>
      <c r="L56" s="165">
        <v>0</v>
      </c>
      <c r="M56" s="165">
        <v>0</v>
      </c>
      <c r="N56" s="165">
        <v>0</v>
      </c>
      <c r="O56" s="165">
        <v>78.583690000000004</v>
      </c>
      <c r="P56" s="165">
        <v>3926.5517200000004</v>
      </c>
      <c r="Q56" s="165">
        <v>0</v>
      </c>
      <c r="R56" s="166">
        <v>3926.5517200000004</v>
      </c>
      <c r="S56" s="7"/>
      <c r="T56" s="7"/>
      <c r="U56" s="7"/>
      <c r="V56" s="7"/>
      <c r="W56" s="7"/>
      <c r="X56" s="7"/>
      <c r="Y56" s="7"/>
      <c r="Z56" s="7"/>
      <c r="AA56" s="7"/>
      <c r="AB56" s="7"/>
    </row>
    <row r="57" spans="1:28" ht="13.2">
      <c r="A57" s="167"/>
      <c r="B57" s="163" t="s">
        <v>15</v>
      </c>
      <c r="C57" s="163" t="s">
        <v>136</v>
      </c>
      <c r="D57" s="163" t="s">
        <v>136</v>
      </c>
      <c r="E57" s="163">
        <v>8</v>
      </c>
      <c r="F57" s="164">
        <v>267.07414</v>
      </c>
      <c r="G57" s="165">
        <v>0</v>
      </c>
      <c r="H57" s="165">
        <v>267.07414</v>
      </c>
      <c r="I57" s="165">
        <v>2174.2647099999999</v>
      </c>
      <c r="J57" s="165">
        <v>76.340070000000011</v>
      </c>
      <c r="K57" s="165">
        <v>2250.6047799999997</v>
      </c>
      <c r="L57" s="165">
        <v>3643.68667</v>
      </c>
      <c r="M57" s="165">
        <v>490.9984</v>
      </c>
      <c r="N57" s="165">
        <v>4134.6850699999995</v>
      </c>
      <c r="O57" s="165">
        <v>6652.3639899999998</v>
      </c>
      <c r="P57" s="165">
        <v>63550.280020000006</v>
      </c>
      <c r="Q57" s="165">
        <v>7.7472299999999992</v>
      </c>
      <c r="R57" s="166">
        <v>63558.027249999999</v>
      </c>
      <c r="S57" s="7"/>
      <c r="T57" s="7"/>
      <c r="U57" s="7"/>
      <c r="V57" s="7"/>
      <c r="W57" s="7"/>
      <c r="X57" s="7"/>
      <c r="Y57" s="7"/>
      <c r="Z57" s="7"/>
      <c r="AA57" s="7"/>
      <c r="AB57" s="7"/>
    </row>
    <row r="58" spans="1:28" ht="13.2">
      <c r="A58" s="167"/>
      <c r="B58" s="167"/>
      <c r="C58" s="167"/>
      <c r="D58" s="167"/>
      <c r="E58" s="168">
        <v>214</v>
      </c>
      <c r="F58" s="169">
        <v>0.11705</v>
      </c>
      <c r="G58" s="121">
        <v>0</v>
      </c>
      <c r="H58" s="121">
        <v>0.11705</v>
      </c>
      <c r="I58" s="121">
        <v>867.75247999999999</v>
      </c>
      <c r="J58" s="121">
        <v>63.351739999999999</v>
      </c>
      <c r="K58" s="121">
        <v>931.10421999999994</v>
      </c>
      <c r="L58" s="121">
        <v>1490.54684</v>
      </c>
      <c r="M58" s="121">
        <v>0</v>
      </c>
      <c r="N58" s="121">
        <v>1490.54684</v>
      </c>
      <c r="O58" s="121">
        <v>2421.76811</v>
      </c>
      <c r="P58" s="121">
        <v>32548.652440000002</v>
      </c>
      <c r="Q58" s="121">
        <v>0</v>
      </c>
      <c r="R58" s="170">
        <v>32548.652440000002</v>
      </c>
      <c r="S58" s="7"/>
      <c r="T58" s="7"/>
      <c r="U58" s="7"/>
      <c r="V58" s="7"/>
      <c r="W58" s="7"/>
      <c r="X58" s="7"/>
      <c r="Y58" s="7"/>
      <c r="Z58" s="7"/>
      <c r="AA58" s="7"/>
      <c r="AB58" s="7"/>
    </row>
    <row r="59" spans="1:28" ht="13.2">
      <c r="A59" s="167"/>
      <c r="B59" s="167"/>
      <c r="C59" s="167"/>
      <c r="D59" s="167"/>
      <c r="E59" s="168">
        <v>252</v>
      </c>
      <c r="F59" s="169">
        <v>0.27544999999999997</v>
      </c>
      <c r="G59" s="121">
        <v>0</v>
      </c>
      <c r="H59" s="121">
        <v>0.27544999999999997</v>
      </c>
      <c r="I59" s="121">
        <v>45.239419999999996</v>
      </c>
      <c r="J59" s="121">
        <v>9.640000000000001E-3</v>
      </c>
      <c r="K59" s="121">
        <v>45.24906</v>
      </c>
      <c r="L59" s="121">
        <v>0</v>
      </c>
      <c r="M59" s="121">
        <v>0</v>
      </c>
      <c r="N59" s="121">
        <v>0</v>
      </c>
      <c r="O59" s="121">
        <v>45.524509999999999</v>
      </c>
      <c r="P59" s="121">
        <v>7997.6485499999999</v>
      </c>
      <c r="Q59" s="121">
        <v>0</v>
      </c>
      <c r="R59" s="170">
        <v>7997.6485499999999</v>
      </c>
      <c r="S59" s="7"/>
      <c r="T59" s="7"/>
      <c r="U59" s="7"/>
      <c r="V59" s="7"/>
      <c r="W59" s="7"/>
      <c r="X59" s="7"/>
      <c r="Y59" s="7"/>
      <c r="Z59" s="7"/>
      <c r="AA59" s="7"/>
      <c r="AB59" s="7"/>
    </row>
    <row r="60" spans="1:28" ht="13.2">
      <c r="A60" s="167"/>
      <c r="B60" s="167"/>
      <c r="C60" s="167"/>
      <c r="D60" s="167"/>
      <c r="E60" s="168">
        <v>354</v>
      </c>
      <c r="F60" s="169">
        <v>1.4E-3</v>
      </c>
      <c r="G60" s="121">
        <v>0</v>
      </c>
      <c r="H60" s="121">
        <v>1.4E-3</v>
      </c>
      <c r="I60" s="121">
        <v>0.10332</v>
      </c>
      <c r="J60" s="121">
        <v>0</v>
      </c>
      <c r="K60" s="121">
        <v>0.10332</v>
      </c>
      <c r="L60" s="121">
        <v>0</v>
      </c>
      <c r="M60" s="121">
        <v>0</v>
      </c>
      <c r="N60" s="121">
        <v>0</v>
      </c>
      <c r="O60" s="121">
        <v>0.10471999999999999</v>
      </c>
      <c r="P60" s="121">
        <v>2987.7701200000001</v>
      </c>
      <c r="Q60" s="121">
        <v>0</v>
      </c>
      <c r="R60" s="170">
        <v>2987.7701200000001</v>
      </c>
      <c r="S60" s="7"/>
      <c r="T60" s="7"/>
      <c r="U60" s="7"/>
      <c r="V60" s="7"/>
      <c r="W60" s="7"/>
      <c r="X60" s="7"/>
      <c r="Y60" s="7"/>
      <c r="Z60" s="7"/>
      <c r="AA60" s="7"/>
      <c r="AB60" s="7"/>
    </row>
    <row r="61" spans="1:28" ht="13.2">
      <c r="A61" s="167"/>
      <c r="B61" s="167"/>
      <c r="C61" s="167"/>
      <c r="D61" s="163" t="s">
        <v>137</v>
      </c>
      <c r="E61" s="163">
        <v>64</v>
      </c>
      <c r="F61" s="164">
        <v>0.11921</v>
      </c>
      <c r="G61" s="165">
        <v>0</v>
      </c>
      <c r="H61" s="165">
        <v>0.11921</v>
      </c>
      <c r="I61" s="165">
        <v>994.54181999999992</v>
      </c>
      <c r="J61" s="165">
        <v>17.055310000000002</v>
      </c>
      <c r="K61" s="165">
        <v>1011.59713</v>
      </c>
      <c r="L61" s="165">
        <v>575.84862999999996</v>
      </c>
      <c r="M61" s="165">
        <v>43.774480000000004</v>
      </c>
      <c r="N61" s="165">
        <v>619.62311</v>
      </c>
      <c r="O61" s="165">
        <v>1631.3394499999999</v>
      </c>
      <c r="P61" s="165">
        <v>28348.486870000001</v>
      </c>
      <c r="Q61" s="165">
        <v>0</v>
      </c>
      <c r="R61" s="166">
        <v>28348.486870000001</v>
      </c>
      <c r="S61" s="7"/>
      <c r="T61" s="7"/>
      <c r="U61" s="7"/>
      <c r="V61" s="7"/>
      <c r="W61" s="7"/>
      <c r="X61" s="7"/>
      <c r="Y61" s="7"/>
      <c r="Z61" s="7"/>
      <c r="AA61" s="7"/>
      <c r="AB61" s="7"/>
    </row>
    <row r="62" spans="1:28" ht="13.2">
      <c r="A62" s="167"/>
      <c r="B62" s="167"/>
      <c r="C62" s="163" t="s">
        <v>15</v>
      </c>
      <c r="D62" s="163" t="s">
        <v>15</v>
      </c>
      <c r="E62" s="163">
        <v>308</v>
      </c>
      <c r="F62" s="164">
        <v>4.2399999999999998E-3</v>
      </c>
      <c r="G62" s="165">
        <v>0</v>
      </c>
      <c r="H62" s="165">
        <v>4.2399999999999998E-3</v>
      </c>
      <c r="I62" s="165">
        <v>26.64902</v>
      </c>
      <c r="J62" s="165">
        <v>3.3999999999999998E-3</v>
      </c>
      <c r="K62" s="165">
        <v>26.652419999999999</v>
      </c>
      <c r="L62" s="165">
        <v>0</v>
      </c>
      <c r="M62" s="165">
        <v>0</v>
      </c>
      <c r="N62" s="165">
        <v>0</v>
      </c>
      <c r="O62" s="165">
        <v>26.656659999999999</v>
      </c>
      <c r="P62" s="165">
        <v>5521.9941799999997</v>
      </c>
      <c r="Q62" s="165">
        <v>0</v>
      </c>
      <c r="R62" s="166">
        <v>5521.9941799999997</v>
      </c>
      <c r="S62" s="7"/>
      <c r="T62" s="7"/>
      <c r="U62" s="7"/>
      <c r="V62" s="7"/>
      <c r="W62" s="7"/>
      <c r="X62" s="7"/>
      <c r="Y62" s="7"/>
      <c r="Z62" s="7"/>
      <c r="AA62" s="7"/>
      <c r="AB62" s="7"/>
    </row>
    <row r="63" spans="1:28" ht="13.2">
      <c r="A63" s="167"/>
      <c r="B63" s="163" t="s">
        <v>16</v>
      </c>
      <c r="C63" s="163" t="s">
        <v>138</v>
      </c>
      <c r="D63" s="163" t="s">
        <v>138</v>
      </c>
      <c r="E63" s="163">
        <v>43</v>
      </c>
      <c r="F63" s="164">
        <v>1.9499999999999999E-3</v>
      </c>
      <c r="G63" s="165">
        <v>0</v>
      </c>
      <c r="H63" s="165">
        <v>1.9499999999999999E-3</v>
      </c>
      <c r="I63" s="165">
        <v>878.99810000000002</v>
      </c>
      <c r="J63" s="165">
        <v>110.5585</v>
      </c>
      <c r="K63" s="165">
        <v>989.5566</v>
      </c>
      <c r="L63" s="165">
        <v>2576.9656199999999</v>
      </c>
      <c r="M63" s="165">
        <v>79.170439999999999</v>
      </c>
      <c r="N63" s="165">
        <v>2656.1360600000003</v>
      </c>
      <c r="O63" s="165">
        <v>3645.69461</v>
      </c>
      <c r="P63" s="165">
        <v>20077.587789999998</v>
      </c>
      <c r="Q63" s="165">
        <v>0</v>
      </c>
      <c r="R63" s="166">
        <v>20077.587789999998</v>
      </c>
      <c r="S63" s="7"/>
      <c r="T63" s="7"/>
      <c r="U63" s="7"/>
      <c r="V63" s="7"/>
      <c r="W63" s="7"/>
      <c r="X63" s="7"/>
      <c r="Y63" s="7"/>
      <c r="Z63" s="7"/>
      <c r="AA63" s="7"/>
      <c r="AB63" s="7"/>
    </row>
    <row r="64" spans="1:28" ht="13.2">
      <c r="A64" s="167"/>
      <c r="B64" s="167"/>
      <c r="C64" s="163" t="s">
        <v>139</v>
      </c>
      <c r="D64" s="163" t="s">
        <v>140</v>
      </c>
      <c r="E64" s="163">
        <v>45</v>
      </c>
      <c r="F64" s="164">
        <v>3.5E-4</v>
      </c>
      <c r="G64" s="165">
        <v>0</v>
      </c>
      <c r="H64" s="165">
        <v>3.5E-4</v>
      </c>
      <c r="I64" s="165">
        <v>810.82186999999999</v>
      </c>
      <c r="J64" s="165">
        <v>10.118129999999999</v>
      </c>
      <c r="K64" s="165">
        <v>820.94</v>
      </c>
      <c r="L64" s="165">
        <v>2731.5398700000001</v>
      </c>
      <c r="M64" s="165">
        <v>51.675940000000004</v>
      </c>
      <c r="N64" s="165">
        <v>2783.2158100000001</v>
      </c>
      <c r="O64" s="165">
        <v>3604.15616</v>
      </c>
      <c r="P64" s="165">
        <v>25604.732540000001</v>
      </c>
      <c r="Q64" s="165">
        <v>0</v>
      </c>
      <c r="R64" s="166">
        <v>25604.732540000001</v>
      </c>
      <c r="S64" s="7"/>
      <c r="T64" s="7"/>
      <c r="U64" s="7"/>
      <c r="V64" s="7"/>
      <c r="W64" s="7"/>
      <c r="X64" s="7"/>
      <c r="Y64" s="7"/>
      <c r="Z64" s="7"/>
      <c r="AA64" s="7"/>
      <c r="AB64" s="7"/>
    </row>
    <row r="65" spans="1:28" ht="13.2">
      <c r="A65" s="167"/>
      <c r="B65" s="167"/>
      <c r="C65" s="163" t="s">
        <v>141</v>
      </c>
      <c r="D65" s="163" t="s">
        <v>141</v>
      </c>
      <c r="E65" s="163">
        <v>40</v>
      </c>
      <c r="F65" s="164">
        <v>9.8999999999999999E-4</v>
      </c>
      <c r="G65" s="165">
        <v>0</v>
      </c>
      <c r="H65" s="165">
        <v>9.8999999999999999E-4</v>
      </c>
      <c r="I65" s="165">
        <v>1134.1131200000002</v>
      </c>
      <c r="J65" s="165">
        <v>116.43492000000001</v>
      </c>
      <c r="K65" s="165">
        <v>1250.5480400000001</v>
      </c>
      <c r="L65" s="165">
        <v>1537.8302900000001</v>
      </c>
      <c r="M65" s="165">
        <v>219.01335999999998</v>
      </c>
      <c r="N65" s="165">
        <v>1756.8436499999998</v>
      </c>
      <c r="O65" s="165">
        <v>3007.3926800000004</v>
      </c>
      <c r="P65" s="165">
        <v>23869.129350000003</v>
      </c>
      <c r="Q65" s="165">
        <v>0</v>
      </c>
      <c r="R65" s="166">
        <v>23869.129350000003</v>
      </c>
      <c r="S65" s="7"/>
      <c r="T65" s="7"/>
      <c r="U65" s="7"/>
      <c r="V65" s="7"/>
      <c r="W65" s="7"/>
      <c r="X65" s="7"/>
      <c r="Y65" s="7"/>
      <c r="Z65" s="7"/>
      <c r="AA65" s="7"/>
      <c r="AB65" s="7"/>
    </row>
    <row r="66" spans="1:28" ht="13.2">
      <c r="A66" s="167"/>
      <c r="B66" s="167"/>
      <c r="C66" s="163" t="s">
        <v>142</v>
      </c>
      <c r="D66" s="163" t="s">
        <v>143</v>
      </c>
      <c r="E66" s="163">
        <v>25</v>
      </c>
      <c r="F66" s="164">
        <v>0.41831000000000002</v>
      </c>
      <c r="G66" s="165">
        <v>0</v>
      </c>
      <c r="H66" s="165">
        <v>0.41831000000000002</v>
      </c>
      <c r="I66" s="165">
        <v>1404.4003899999998</v>
      </c>
      <c r="J66" s="165">
        <v>118.76653999999999</v>
      </c>
      <c r="K66" s="165">
        <v>1523.1669299999999</v>
      </c>
      <c r="L66" s="165">
        <v>2949.3708799999999</v>
      </c>
      <c r="M66" s="165">
        <v>49.351339999999993</v>
      </c>
      <c r="N66" s="165">
        <v>2998.7222200000001</v>
      </c>
      <c r="O66" s="165">
        <v>4522.30746</v>
      </c>
      <c r="P66" s="165">
        <v>31308.855460000002</v>
      </c>
      <c r="Q66" s="165">
        <v>0</v>
      </c>
      <c r="R66" s="166">
        <v>31308.855460000002</v>
      </c>
      <c r="S66" s="7"/>
      <c r="T66" s="7"/>
      <c r="U66" s="7"/>
      <c r="V66" s="7"/>
      <c r="W66" s="7"/>
      <c r="X66" s="7"/>
      <c r="Y66" s="7"/>
      <c r="Z66" s="7"/>
      <c r="AA66" s="7"/>
      <c r="AB66" s="7"/>
    </row>
    <row r="67" spans="1:28" ht="13.2">
      <c r="A67" s="167"/>
      <c r="B67" s="167"/>
      <c r="C67" s="163" t="s">
        <v>16</v>
      </c>
      <c r="D67" s="163" t="s">
        <v>144</v>
      </c>
      <c r="E67" s="163">
        <v>74</v>
      </c>
      <c r="F67" s="164">
        <v>0.26715</v>
      </c>
      <c r="G67" s="165">
        <v>0</v>
      </c>
      <c r="H67" s="165">
        <v>0.26715</v>
      </c>
      <c r="I67" s="165">
        <v>1066.9799699999999</v>
      </c>
      <c r="J67" s="165">
        <v>8.8467900000000004</v>
      </c>
      <c r="K67" s="165">
        <v>1075.8267599999999</v>
      </c>
      <c r="L67" s="165">
        <v>2242.9748300000001</v>
      </c>
      <c r="M67" s="165">
        <v>13.02956</v>
      </c>
      <c r="N67" s="165">
        <v>2256.0043900000001</v>
      </c>
      <c r="O67" s="165">
        <v>3332.0982999999997</v>
      </c>
      <c r="P67" s="165">
        <v>27513.092079999999</v>
      </c>
      <c r="Q67" s="165">
        <v>0</v>
      </c>
      <c r="R67" s="166">
        <v>27513.092079999999</v>
      </c>
      <c r="S67" s="7"/>
      <c r="T67" s="7"/>
      <c r="U67" s="7"/>
      <c r="V67" s="7"/>
      <c r="W67" s="7"/>
      <c r="X67" s="7"/>
      <c r="Y67" s="7"/>
      <c r="Z67" s="7"/>
      <c r="AA67" s="7"/>
      <c r="AB67" s="7"/>
    </row>
    <row r="68" spans="1:28" ht="13.2">
      <c r="A68" s="167"/>
      <c r="B68" s="167"/>
      <c r="C68" s="167"/>
      <c r="D68" s="167"/>
      <c r="E68" s="168">
        <v>223</v>
      </c>
      <c r="F68" s="169">
        <v>0.23702999999999999</v>
      </c>
      <c r="G68" s="121">
        <v>0</v>
      </c>
      <c r="H68" s="121">
        <v>0.23702999999999999</v>
      </c>
      <c r="I68" s="121">
        <v>835.18651</v>
      </c>
      <c r="J68" s="121">
        <v>9.2164000000000001</v>
      </c>
      <c r="K68" s="121">
        <v>844.40291000000002</v>
      </c>
      <c r="L68" s="121">
        <v>1658.71939</v>
      </c>
      <c r="M68" s="121">
        <v>66.066829999999996</v>
      </c>
      <c r="N68" s="121">
        <v>1724.78622</v>
      </c>
      <c r="O68" s="121">
        <v>2569.42616</v>
      </c>
      <c r="P68" s="121">
        <v>17803.04566</v>
      </c>
      <c r="Q68" s="121">
        <v>0</v>
      </c>
      <c r="R68" s="170">
        <v>17803.04566</v>
      </c>
      <c r="S68" s="7"/>
      <c r="T68" s="7"/>
      <c r="U68" s="7"/>
      <c r="V68" s="7"/>
      <c r="W68" s="7"/>
      <c r="X68" s="7"/>
      <c r="Y68" s="7"/>
      <c r="Z68" s="7"/>
      <c r="AA68" s="7"/>
      <c r="AB68" s="7"/>
    </row>
    <row r="69" spans="1:28" ht="13.2">
      <c r="A69" s="167"/>
      <c r="B69" s="167"/>
      <c r="C69" s="167"/>
      <c r="D69" s="167"/>
      <c r="E69" s="168">
        <v>254</v>
      </c>
      <c r="F69" s="169">
        <v>1.7229999999999999E-2</v>
      </c>
      <c r="G69" s="121">
        <v>0</v>
      </c>
      <c r="H69" s="121">
        <v>1.7229999999999999E-2</v>
      </c>
      <c r="I69" s="121">
        <v>24.06391</v>
      </c>
      <c r="J69" s="121">
        <v>0.22469</v>
      </c>
      <c r="K69" s="121">
        <v>24.288599999999999</v>
      </c>
      <c r="L69" s="121">
        <v>0</v>
      </c>
      <c r="M69" s="121">
        <v>0</v>
      </c>
      <c r="N69" s="121">
        <v>0</v>
      </c>
      <c r="O69" s="121">
        <v>24.30583</v>
      </c>
      <c r="P69" s="121">
        <v>2603.3889399999998</v>
      </c>
      <c r="Q69" s="121">
        <v>0</v>
      </c>
      <c r="R69" s="170">
        <v>2603.3889399999998</v>
      </c>
      <c r="S69" s="7"/>
      <c r="T69" s="7"/>
      <c r="U69" s="7"/>
      <c r="V69" s="7"/>
      <c r="W69" s="7"/>
      <c r="X69" s="7"/>
      <c r="Y69" s="7"/>
      <c r="Z69" s="7"/>
      <c r="AA69" s="7"/>
      <c r="AB69" s="7"/>
    </row>
    <row r="70" spans="1:28" ht="13.2">
      <c r="A70" s="167"/>
      <c r="B70" s="167"/>
      <c r="C70" s="167"/>
      <c r="D70" s="167"/>
      <c r="E70" s="168">
        <v>300</v>
      </c>
      <c r="F70" s="169">
        <v>2.0000000000000001E-4</v>
      </c>
      <c r="G70" s="121">
        <v>0</v>
      </c>
      <c r="H70" s="121">
        <v>2.0000000000000001E-4</v>
      </c>
      <c r="I70" s="121">
        <v>50.31888</v>
      </c>
      <c r="J70" s="121">
        <v>1.7999999999999998E-4</v>
      </c>
      <c r="K70" s="121">
        <v>50.31906</v>
      </c>
      <c r="L70" s="121">
        <v>0</v>
      </c>
      <c r="M70" s="121">
        <v>0</v>
      </c>
      <c r="N70" s="121">
        <v>0</v>
      </c>
      <c r="O70" s="121">
        <v>50.31926</v>
      </c>
      <c r="P70" s="121">
        <v>2246.1288999999997</v>
      </c>
      <c r="Q70" s="121">
        <v>0</v>
      </c>
      <c r="R70" s="170">
        <v>2246.1288999999997</v>
      </c>
      <c r="S70" s="7"/>
      <c r="T70" s="7"/>
      <c r="U70" s="7"/>
      <c r="V70" s="7"/>
      <c r="W70" s="7"/>
      <c r="X70" s="7"/>
      <c r="Y70" s="7"/>
      <c r="Z70" s="7"/>
      <c r="AA70" s="7"/>
      <c r="AB70" s="7"/>
    </row>
    <row r="71" spans="1:28" ht="13.2">
      <c r="A71" s="167"/>
      <c r="B71" s="167"/>
      <c r="C71" s="167"/>
      <c r="D71" s="167"/>
      <c r="E71" s="168">
        <v>398</v>
      </c>
      <c r="F71" s="169">
        <v>1E-3</v>
      </c>
      <c r="G71" s="121">
        <v>0</v>
      </c>
      <c r="H71" s="121">
        <v>1E-3</v>
      </c>
      <c r="I71" s="121">
        <v>5.0777099999999997</v>
      </c>
      <c r="J71" s="121">
        <v>0</v>
      </c>
      <c r="K71" s="121">
        <v>5.0777099999999997</v>
      </c>
      <c r="L71" s="121">
        <v>0</v>
      </c>
      <c r="M71" s="121">
        <v>0</v>
      </c>
      <c r="N71" s="121">
        <v>0</v>
      </c>
      <c r="O71" s="121">
        <v>5.0787100000000001</v>
      </c>
      <c r="P71" s="121">
        <v>2213.51757</v>
      </c>
      <c r="Q71" s="121">
        <v>0</v>
      </c>
      <c r="R71" s="170">
        <v>2213.51757</v>
      </c>
      <c r="S71" s="7"/>
      <c r="T71" s="7"/>
      <c r="U71" s="7"/>
      <c r="V71" s="7"/>
      <c r="W71" s="7"/>
      <c r="X71" s="7"/>
      <c r="Y71" s="7"/>
      <c r="Z71" s="7"/>
      <c r="AA71" s="7"/>
      <c r="AB71" s="7"/>
    </row>
    <row r="72" spans="1:28" ht="13.2">
      <c r="A72" s="167"/>
      <c r="B72" s="167"/>
      <c r="C72" s="167"/>
      <c r="D72" s="163" t="s">
        <v>145</v>
      </c>
      <c r="E72" s="163">
        <v>219</v>
      </c>
      <c r="F72" s="164">
        <v>4.6500000000000005E-3</v>
      </c>
      <c r="G72" s="165">
        <v>0</v>
      </c>
      <c r="H72" s="165">
        <v>4.6500000000000005E-3</v>
      </c>
      <c r="I72" s="165">
        <v>734.79274999999996</v>
      </c>
      <c r="J72" s="165">
        <v>9.1474200000000003</v>
      </c>
      <c r="K72" s="165">
        <v>743.94017000000008</v>
      </c>
      <c r="L72" s="165">
        <v>1680.0290199999999</v>
      </c>
      <c r="M72" s="165">
        <v>0</v>
      </c>
      <c r="N72" s="165">
        <v>1680.0290199999999</v>
      </c>
      <c r="O72" s="165">
        <v>2423.9738399999997</v>
      </c>
      <c r="P72" s="165">
        <v>15336.156640000001</v>
      </c>
      <c r="Q72" s="165">
        <v>0</v>
      </c>
      <c r="R72" s="166">
        <v>15336.156640000001</v>
      </c>
      <c r="S72" s="7"/>
      <c r="T72" s="7"/>
      <c r="U72" s="7"/>
      <c r="V72" s="7"/>
      <c r="W72" s="7"/>
      <c r="X72" s="7"/>
      <c r="Y72" s="7"/>
      <c r="Z72" s="7"/>
      <c r="AA72" s="7"/>
      <c r="AB72" s="7"/>
    </row>
    <row r="73" spans="1:28" ht="13.2">
      <c r="A73" s="167"/>
      <c r="B73" s="167"/>
      <c r="C73" s="167"/>
      <c r="D73" s="167"/>
      <c r="E73" s="168">
        <v>392</v>
      </c>
      <c r="F73" s="169">
        <v>9.9399999999999992E-3</v>
      </c>
      <c r="G73" s="121">
        <v>0</v>
      </c>
      <c r="H73" s="121">
        <v>9.9399999999999992E-3</v>
      </c>
      <c r="I73" s="121">
        <v>0.19025999999999998</v>
      </c>
      <c r="J73" s="121">
        <v>0</v>
      </c>
      <c r="K73" s="121">
        <v>0.19025999999999998</v>
      </c>
      <c r="L73" s="121">
        <v>0</v>
      </c>
      <c r="M73" s="121">
        <v>0</v>
      </c>
      <c r="N73" s="121">
        <v>0</v>
      </c>
      <c r="O73" s="121">
        <v>0.20019999999999999</v>
      </c>
      <c r="P73" s="121">
        <v>841.52841000000001</v>
      </c>
      <c r="Q73" s="121">
        <v>0</v>
      </c>
      <c r="R73" s="170">
        <v>841.52841000000001</v>
      </c>
      <c r="S73" s="7"/>
      <c r="T73" s="7"/>
      <c r="U73" s="7"/>
      <c r="V73" s="7"/>
      <c r="W73" s="7"/>
      <c r="X73" s="7"/>
      <c r="Y73" s="7"/>
      <c r="Z73" s="7"/>
      <c r="AA73" s="7"/>
      <c r="AB73" s="7"/>
    </row>
    <row r="74" spans="1:28" ht="13.2">
      <c r="A74" s="167"/>
      <c r="B74" s="167"/>
      <c r="C74" s="167"/>
      <c r="D74" s="163" t="s">
        <v>146</v>
      </c>
      <c r="E74" s="163">
        <v>39</v>
      </c>
      <c r="F74" s="164">
        <v>1.41E-3</v>
      </c>
      <c r="G74" s="165">
        <v>0</v>
      </c>
      <c r="H74" s="165">
        <v>1.41E-3</v>
      </c>
      <c r="I74" s="165">
        <v>1274.5536200000001</v>
      </c>
      <c r="J74" s="165">
        <v>208.75083999999998</v>
      </c>
      <c r="K74" s="165">
        <v>1483.3044600000001</v>
      </c>
      <c r="L74" s="165">
        <v>7189.3228200000003</v>
      </c>
      <c r="M74" s="165">
        <v>217.05948000000001</v>
      </c>
      <c r="N74" s="165">
        <v>7406.3823000000002</v>
      </c>
      <c r="O74" s="165">
        <v>8889.6881699999994</v>
      </c>
      <c r="P74" s="165">
        <v>21577.548739999998</v>
      </c>
      <c r="Q74" s="165">
        <v>0</v>
      </c>
      <c r="R74" s="166">
        <v>21577.548739999998</v>
      </c>
      <c r="S74" s="7"/>
      <c r="T74" s="7"/>
      <c r="U74" s="7"/>
      <c r="V74" s="7"/>
      <c r="W74" s="7"/>
      <c r="X74" s="7"/>
      <c r="Y74" s="7"/>
      <c r="Z74" s="7"/>
      <c r="AA74" s="7"/>
      <c r="AB74" s="7"/>
    </row>
    <row r="75" spans="1:28" ht="13.2">
      <c r="A75" s="167"/>
      <c r="B75" s="167"/>
      <c r="C75" s="167"/>
      <c r="D75" s="167"/>
      <c r="E75" s="168">
        <v>73</v>
      </c>
      <c r="F75" s="169">
        <v>1.078E-2</v>
      </c>
      <c r="G75" s="121">
        <v>0</v>
      </c>
      <c r="H75" s="121">
        <v>1.078E-2</v>
      </c>
      <c r="I75" s="121">
        <v>1564.4092599999999</v>
      </c>
      <c r="J75" s="121">
        <v>25.471080000000001</v>
      </c>
      <c r="K75" s="121">
        <v>1589.8803400000002</v>
      </c>
      <c r="L75" s="121">
        <v>5634.5264100000004</v>
      </c>
      <c r="M75" s="121">
        <v>3.2415100000000003</v>
      </c>
      <c r="N75" s="121">
        <v>5637.7679200000002</v>
      </c>
      <c r="O75" s="121">
        <v>7227.6590400000005</v>
      </c>
      <c r="P75" s="121">
        <v>21391.878059999999</v>
      </c>
      <c r="Q75" s="121">
        <v>0</v>
      </c>
      <c r="R75" s="170">
        <v>21391.878059999999</v>
      </c>
      <c r="S75" s="7"/>
      <c r="T75" s="7"/>
      <c r="U75" s="7"/>
      <c r="V75" s="7"/>
      <c r="W75" s="7"/>
      <c r="X75" s="7"/>
      <c r="Y75" s="7"/>
      <c r="Z75" s="7"/>
      <c r="AA75" s="7"/>
      <c r="AB75" s="7"/>
    </row>
    <row r="76" spans="1:28" ht="13.2">
      <c r="A76" s="167"/>
      <c r="B76" s="167"/>
      <c r="C76" s="167"/>
      <c r="D76" s="167"/>
      <c r="E76" s="168">
        <v>385</v>
      </c>
      <c r="F76" s="169">
        <v>1.06E-2</v>
      </c>
      <c r="G76" s="121">
        <v>0</v>
      </c>
      <c r="H76" s="121">
        <v>1.06E-2</v>
      </c>
      <c r="I76" s="121">
        <v>22.316740000000003</v>
      </c>
      <c r="J76" s="121">
        <v>0</v>
      </c>
      <c r="K76" s="121">
        <v>22.316740000000003</v>
      </c>
      <c r="L76" s="121">
        <v>0</v>
      </c>
      <c r="M76" s="121">
        <v>0</v>
      </c>
      <c r="N76" s="121">
        <v>0</v>
      </c>
      <c r="O76" s="121">
        <v>22.32734</v>
      </c>
      <c r="P76" s="121">
        <v>1463.0045</v>
      </c>
      <c r="Q76" s="121">
        <v>0</v>
      </c>
      <c r="R76" s="170">
        <v>1463.0045</v>
      </c>
      <c r="S76" s="7"/>
      <c r="T76" s="7"/>
      <c r="U76" s="7"/>
      <c r="V76" s="7"/>
      <c r="W76" s="7"/>
      <c r="X76" s="7"/>
      <c r="Y76" s="7"/>
      <c r="Z76" s="7"/>
      <c r="AA76" s="7"/>
      <c r="AB76" s="7"/>
    </row>
    <row r="77" spans="1:28" ht="13.2">
      <c r="A77" s="167"/>
      <c r="B77" s="167"/>
      <c r="C77" s="167"/>
      <c r="D77" s="163" t="s">
        <v>147</v>
      </c>
      <c r="E77" s="163">
        <v>72</v>
      </c>
      <c r="F77" s="164">
        <v>1.2282500000000001</v>
      </c>
      <c r="G77" s="165">
        <v>0</v>
      </c>
      <c r="H77" s="165">
        <v>1.2282500000000001</v>
      </c>
      <c r="I77" s="165">
        <v>2337.7537599999996</v>
      </c>
      <c r="J77" s="165">
        <v>293.31157999999999</v>
      </c>
      <c r="K77" s="165">
        <v>2631.0653399999997</v>
      </c>
      <c r="L77" s="165">
        <v>26103.851149999999</v>
      </c>
      <c r="M77" s="165">
        <v>1820.8095700000001</v>
      </c>
      <c r="N77" s="165">
        <v>27924.66072</v>
      </c>
      <c r="O77" s="165">
        <v>30556.954309999997</v>
      </c>
      <c r="P77" s="165">
        <v>17754.026020000001</v>
      </c>
      <c r="Q77" s="165">
        <v>0</v>
      </c>
      <c r="R77" s="166">
        <v>17754.026020000001</v>
      </c>
      <c r="S77" s="7"/>
      <c r="T77" s="7"/>
      <c r="U77" s="7"/>
      <c r="V77" s="7"/>
      <c r="W77" s="7"/>
      <c r="X77" s="7"/>
      <c r="Y77" s="7"/>
      <c r="Z77" s="7"/>
      <c r="AA77" s="7"/>
      <c r="AB77" s="7"/>
    </row>
    <row r="78" spans="1:28" ht="13.2">
      <c r="A78" s="167"/>
      <c r="B78" s="167"/>
      <c r="C78" s="167"/>
      <c r="D78" s="163" t="s">
        <v>148</v>
      </c>
      <c r="E78" s="163">
        <v>388</v>
      </c>
      <c r="F78" s="164">
        <v>9.9690000000000001E-2</v>
      </c>
      <c r="G78" s="165">
        <v>0</v>
      </c>
      <c r="H78" s="165">
        <v>9.9690000000000001E-2</v>
      </c>
      <c r="I78" s="165">
        <v>1287.84773</v>
      </c>
      <c r="J78" s="165">
        <v>186.34306000000001</v>
      </c>
      <c r="K78" s="165">
        <v>1474.1907900000001</v>
      </c>
      <c r="L78" s="165">
        <v>1523.11789</v>
      </c>
      <c r="M78" s="165">
        <v>225.63023000000001</v>
      </c>
      <c r="N78" s="165">
        <v>1748.7481200000002</v>
      </c>
      <c r="O78" s="165">
        <v>3223.0386000000003</v>
      </c>
      <c r="P78" s="165">
        <v>9919.1535000000003</v>
      </c>
      <c r="Q78" s="165">
        <v>0</v>
      </c>
      <c r="R78" s="166">
        <v>9919.1535000000003</v>
      </c>
      <c r="S78" s="7"/>
      <c r="T78" s="7"/>
      <c r="U78" s="7"/>
      <c r="V78" s="7"/>
      <c r="W78" s="7"/>
      <c r="X78" s="7"/>
      <c r="Y78" s="7"/>
      <c r="Z78" s="7"/>
      <c r="AA78" s="7"/>
      <c r="AB78" s="7"/>
    </row>
    <row r="79" spans="1:28" ht="13.2">
      <c r="A79" s="167"/>
      <c r="B79" s="167"/>
      <c r="C79" s="167"/>
      <c r="D79" s="163" t="s">
        <v>16</v>
      </c>
      <c r="E79" s="163">
        <v>2</v>
      </c>
      <c r="F79" s="164">
        <v>7.2939999999999991E-2</v>
      </c>
      <c r="G79" s="165">
        <v>0</v>
      </c>
      <c r="H79" s="165">
        <v>7.2939999999999991E-2</v>
      </c>
      <c r="I79" s="165">
        <v>2044.402</v>
      </c>
      <c r="J79" s="165">
        <v>194.53022000000001</v>
      </c>
      <c r="K79" s="165">
        <v>2238.9322200000001</v>
      </c>
      <c r="L79" s="165">
        <v>23632.218980000001</v>
      </c>
      <c r="M79" s="165">
        <v>3062.3249900000001</v>
      </c>
      <c r="N79" s="165">
        <v>26694.543969999999</v>
      </c>
      <c r="O79" s="165">
        <v>28933.549129999999</v>
      </c>
      <c r="P79" s="165">
        <v>24182.201570000001</v>
      </c>
      <c r="Q79" s="165">
        <v>0</v>
      </c>
      <c r="R79" s="166">
        <v>24182.201570000001</v>
      </c>
      <c r="S79" s="7"/>
      <c r="T79" s="7"/>
      <c r="U79" s="7"/>
      <c r="V79" s="7"/>
      <c r="W79" s="7"/>
      <c r="X79" s="7"/>
      <c r="Y79" s="7"/>
      <c r="Z79" s="7"/>
      <c r="AA79" s="7"/>
      <c r="AB79" s="7"/>
    </row>
    <row r="80" spans="1:28" ht="13.2">
      <c r="A80" s="167"/>
      <c r="B80" s="167"/>
      <c r="C80" s="167"/>
      <c r="D80" s="167"/>
      <c r="E80" s="168">
        <v>382</v>
      </c>
      <c r="F80" s="169">
        <v>2.5000000000000001E-4</v>
      </c>
      <c r="G80" s="121">
        <v>0</v>
      </c>
      <c r="H80" s="121">
        <v>2.5000000000000001E-4</v>
      </c>
      <c r="I80" s="121">
        <v>10.632059999999999</v>
      </c>
      <c r="J80" s="121">
        <v>0</v>
      </c>
      <c r="K80" s="121">
        <v>10.632059999999999</v>
      </c>
      <c r="L80" s="121">
        <v>0</v>
      </c>
      <c r="M80" s="121">
        <v>0</v>
      </c>
      <c r="N80" s="121">
        <v>0</v>
      </c>
      <c r="O80" s="121">
        <v>10.63231</v>
      </c>
      <c r="P80" s="121">
        <v>1329.4301699999999</v>
      </c>
      <c r="Q80" s="121">
        <v>0</v>
      </c>
      <c r="R80" s="170">
        <v>1329.4301699999999</v>
      </c>
      <c r="S80" s="7"/>
      <c r="T80" s="7"/>
      <c r="U80" s="7"/>
      <c r="V80" s="7"/>
      <c r="W80" s="7"/>
      <c r="X80" s="7"/>
      <c r="Y80" s="7"/>
      <c r="Z80" s="7"/>
      <c r="AA80" s="7"/>
      <c r="AB80" s="7"/>
    </row>
    <row r="81" spans="1:28" ht="13.2">
      <c r="A81" s="167"/>
      <c r="B81" s="167"/>
      <c r="C81" s="167"/>
      <c r="D81" s="163" t="s">
        <v>149</v>
      </c>
      <c r="E81" s="163">
        <v>228</v>
      </c>
      <c r="F81" s="164">
        <v>0.61451999999999996</v>
      </c>
      <c r="G81" s="165">
        <v>0</v>
      </c>
      <c r="H81" s="165">
        <v>0.61451999999999996</v>
      </c>
      <c r="I81" s="165">
        <v>1296.43823</v>
      </c>
      <c r="J81" s="165">
        <v>81.790490000000005</v>
      </c>
      <c r="K81" s="165">
        <v>1378.2287200000001</v>
      </c>
      <c r="L81" s="165">
        <v>5222.5539100000005</v>
      </c>
      <c r="M81" s="165">
        <v>89.699259999999995</v>
      </c>
      <c r="N81" s="165">
        <v>5312.25317</v>
      </c>
      <c r="O81" s="165">
        <v>6691.0964100000001</v>
      </c>
      <c r="P81" s="165">
        <v>27377.954030000001</v>
      </c>
      <c r="Q81" s="165">
        <v>0</v>
      </c>
      <c r="R81" s="166">
        <v>27377.954030000001</v>
      </c>
      <c r="S81" s="7"/>
      <c r="T81" s="7"/>
      <c r="U81" s="7"/>
      <c r="V81" s="7"/>
      <c r="W81" s="7"/>
      <c r="X81" s="7"/>
      <c r="Y81" s="7"/>
      <c r="Z81" s="7"/>
      <c r="AA81" s="7"/>
      <c r="AB81" s="7"/>
    </row>
    <row r="82" spans="1:28" ht="13.2">
      <c r="A82" s="167"/>
      <c r="B82" s="167"/>
      <c r="C82" s="167"/>
      <c r="D82" s="163" t="s">
        <v>150</v>
      </c>
      <c r="E82" s="163">
        <v>38</v>
      </c>
      <c r="F82" s="164">
        <v>4.5530000000000001E-2</v>
      </c>
      <c r="G82" s="165">
        <v>0</v>
      </c>
      <c r="H82" s="165">
        <v>4.5530000000000001E-2</v>
      </c>
      <c r="I82" s="165">
        <v>1200.68346</v>
      </c>
      <c r="J82" s="165">
        <v>138.63561999999999</v>
      </c>
      <c r="K82" s="165">
        <v>1339.31908</v>
      </c>
      <c r="L82" s="165">
        <v>6744.0690500000001</v>
      </c>
      <c r="M82" s="165">
        <v>157.60645000000002</v>
      </c>
      <c r="N82" s="165">
        <v>6901.6755000000003</v>
      </c>
      <c r="O82" s="165">
        <v>8241.0401099999999</v>
      </c>
      <c r="P82" s="165">
        <v>18774.369839999999</v>
      </c>
      <c r="Q82" s="165">
        <v>0</v>
      </c>
      <c r="R82" s="166">
        <v>18774.369839999999</v>
      </c>
      <c r="S82" s="7"/>
      <c r="T82" s="7"/>
      <c r="U82" s="7"/>
      <c r="V82" s="7"/>
      <c r="W82" s="7"/>
      <c r="X82" s="7"/>
      <c r="Y82" s="7"/>
      <c r="Z82" s="7"/>
      <c r="AA82" s="7"/>
      <c r="AB82" s="7"/>
    </row>
    <row r="83" spans="1:28" ht="13.2">
      <c r="A83" s="167"/>
      <c r="B83" s="167"/>
      <c r="C83" s="167"/>
      <c r="D83" s="163" t="s">
        <v>151</v>
      </c>
      <c r="E83" s="163">
        <v>227</v>
      </c>
      <c r="F83" s="164">
        <v>0.14695</v>
      </c>
      <c r="G83" s="165">
        <v>0</v>
      </c>
      <c r="H83" s="165">
        <v>0.14695</v>
      </c>
      <c r="I83" s="165">
        <v>532.32468000000006</v>
      </c>
      <c r="J83" s="165">
        <v>7.6675300000000002</v>
      </c>
      <c r="K83" s="165">
        <v>539.99221</v>
      </c>
      <c r="L83" s="165">
        <v>1335.5076999999999</v>
      </c>
      <c r="M83" s="165">
        <v>0</v>
      </c>
      <c r="N83" s="165">
        <v>1335.5076999999999</v>
      </c>
      <c r="O83" s="165">
        <v>1875.6468600000001</v>
      </c>
      <c r="P83" s="165">
        <v>16871.52679</v>
      </c>
      <c r="Q83" s="165">
        <v>0</v>
      </c>
      <c r="R83" s="166">
        <v>16871.52679</v>
      </c>
      <c r="S83" s="7"/>
      <c r="T83" s="7"/>
      <c r="U83" s="7"/>
      <c r="V83" s="7"/>
      <c r="W83" s="7"/>
      <c r="X83" s="7"/>
      <c r="Y83" s="7"/>
      <c r="Z83" s="7"/>
      <c r="AA83" s="7"/>
      <c r="AB83" s="7"/>
    </row>
    <row r="84" spans="1:28" ht="13.2">
      <c r="A84" s="167"/>
      <c r="B84" s="167"/>
      <c r="C84" s="167"/>
      <c r="D84" s="163" t="s">
        <v>152</v>
      </c>
      <c r="E84" s="163">
        <v>4</v>
      </c>
      <c r="F84" s="164">
        <v>1.3089999999999999E-2</v>
      </c>
      <c r="G84" s="165">
        <v>0</v>
      </c>
      <c r="H84" s="165">
        <v>1.3089999999999999E-2</v>
      </c>
      <c r="I84" s="165">
        <v>2560.5775400000002</v>
      </c>
      <c r="J84" s="165">
        <v>315.96403000000004</v>
      </c>
      <c r="K84" s="165">
        <v>2876.5415699999999</v>
      </c>
      <c r="L84" s="165">
        <v>48626.853790000001</v>
      </c>
      <c r="M84" s="165">
        <v>4554.0765899999997</v>
      </c>
      <c r="N84" s="165">
        <v>53180.930380000005</v>
      </c>
      <c r="O84" s="165">
        <v>56057.48504</v>
      </c>
      <c r="P84" s="165">
        <v>84704.316129999992</v>
      </c>
      <c r="Q84" s="165">
        <v>0</v>
      </c>
      <c r="R84" s="166">
        <v>84704.316129999992</v>
      </c>
      <c r="S84" s="7"/>
      <c r="T84" s="7"/>
      <c r="U84" s="7"/>
      <c r="V84" s="7"/>
      <c r="W84" s="7"/>
      <c r="X84" s="7"/>
      <c r="Y84" s="7"/>
      <c r="Z84" s="7"/>
      <c r="AA84" s="7"/>
      <c r="AB84" s="7"/>
    </row>
    <row r="85" spans="1:28" ht="13.2">
      <c r="A85" s="167"/>
      <c r="B85" s="167"/>
      <c r="C85" s="167"/>
      <c r="D85" s="163" t="s">
        <v>153</v>
      </c>
      <c r="E85" s="163">
        <v>213</v>
      </c>
      <c r="F85" s="164">
        <v>0.45594999999999997</v>
      </c>
      <c r="G85" s="165">
        <v>0</v>
      </c>
      <c r="H85" s="165">
        <v>0.45594999999999997</v>
      </c>
      <c r="I85" s="165">
        <v>1529.0598500000001</v>
      </c>
      <c r="J85" s="165">
        <v>85.554140000000004</v>
      </c>
      <c r="K85" s="165">
        <v>1614.6139900000001</v>
      </c>
      <c r="L85" s="165">
        <v>5535.89642</v>
      </c>
      <c r="M85" s="165">
        <v>296.58428000000004</v>
      </c>
      <c r="N85" s="165">
        <v>5832.4807000000001</v>
      </c>
      <c r="O85" s="165">
        <v>7447.5506399999995</v>
      </c>
      <c r="P85" s="165">
        <v>34782.909500000002</v>
      </c>
      <c r="Q85" s="165">
        <v>0</v>
      </c>
      <c r="R85" s="166">
        <v>34782.909500000002</v>
      </c>
      <c r="S85" s="7"/>
      <c r="T85" s="7"/>
      <c r="U85" s="7"/>
      <c r="V85" s="7"/>
      <c r="W85" s="7"/>
      <c r="X85" s="7"/>
      <c r="Y85" s="7"/>
      <c r="Z85" s="7"/>
      <c r="AA85" s="7"/>
      <c r="AB85" s="7"/>
    </row>
    <row r="86" spans="1:28" ht="13.2">
      <c r="A86" s="167"/>
      <c r="B86" s="167"/>
      <c r="C86" s="167"/>
      <c r="D86" s="167"/>
      <c r="E86" s="168">
        <v>397</v>
      </c>
      <c r="F86" s="169">
        <v>0</v>
      </c>
      <c r="G86" s="121">
        <v>0</v>
      </c>
      <c r="H86" s="121">
        <v>0</v>
      </c>
      <c r="I86" s="121">
        <v>5.0999999999999995E-3</v>
      </c>
      <c r="J86" s="121">
        <v>0</v>
      </c>
      <c r="K86" s="121">
        <v>5.0999999999999995E-3</v>
      </c>
      <c r="L86" s="121">
        <v>0</v>
      </c>
      <c r="M86" s="121">
        <v>0</v>
      </c>
      <c r="N86" s="121">
        <v>0</v>
      </c>
      <c r="O86" s="121">
        <v>5.0999999999999995E-3</v>
      </c>
      <c r="P86" s="121">
        <v>764.28743000000009</v>
      </c>
      <c r="Q86" s="121">
        <v>0</v>
      </c>
      <c r="R86" s="170">
        <v>764.28743000000009</v>
      </c>
      <c r="S86" s="7"/>
      <c r="T86" s="7"/>
      <c r="U86" s="7"/>
      <c r="V86" s="7"/>
      <c r="W86" s="7"/>
      <c r="X86" s="7"/>
      <c r="Y86" s="7"/>
      <c r="Z86" s="7"/>
      <c r="AA86" s="7"/>
      <c r="AB86" s="7"/>
    </row>
    <row r="87" spans="1:28" ht="13.2">
      <c r="A87" s="167"/>
      <c r="B87" s="167"/>
      <c r="C87" s="167"/>
      <c r="D87" s="163" t="s">
        <v>154</v>
      </c>
      <c r="E87" s="163">
        <v>71</v>
      </c>
      <c r="F87" s="164">
        <v>1.85046</v>
      </c>
      <c r="G87" s="165">
        <v>0</v>
      </c>
      <c r="H87" s="165">
        <v>1.85046</v>
      </c>
      <c r="I87" s="165">
        <v>2457.5318700000003</v>
      </c>
      <c r="J87" s="165">
        <v>563.74005</v>
      </c>
      <c r="K87" s="165">
        <v>3021.2719200000001</v>
      </c>
      <c r="L87" s="165">
        <v>60562.059979999998</v>
      </c>
      <c r="M87" s="165">
        <v>3556.7982700000002</v>
      </c>
      <c r="N87" s="165">
        <v>64118.858249999997</v>
      </c>
      <c r="O87" s="165">
        <v>67141.980629999991</v>
      </c>
      <c r="P87" s="165">
        <v>28258.462829999997</v>
      </c>
      <c r="Q87" s="165">
        <v>0</v>
      </c>
      <c r="R87" s="166">
        <v>28258.462829999997</v>
      </c>
      <c r="S87" s="7"/>
      <c r="T87" s="7"/>
      <c r="U87" s="7"/>
      <c r="V87" s="7"/>
      <c r="W87" s="7"/>
      <c r="X87" s="7"/>
      <c r="Y87" s="7"/>
      <c r="Z87" s="7"/>
      <c r="AA87" s="7"/>
      <c r="AB87" s="7"/>
    </row>
    <row r="88" spans="1:28" ht="13.2">
      <c r="A88" s="167"/>
      <c r="B88" s="167"/>
      <c r="C88" s="167"/>
      <c r="D88" s="163" t="s">
        <v>155</v>
      </c>
      <c r="E88" s="163">
        <v>1</v>
      </c>
      <c r="F88" s="164">
        <v>462.48374000000001</v>
      </c>
      <c r="G88" s="165">
        <v>78.185079999999999</v>
      </c>
      <c r="H88" s="165">
        <v>540.66881999999998</v>
      </c>
      <c r="I88" s="165">
        <v>19059.77432</v>
      </c>
      <c r="J88" s="165">
        <v>6648.7879899999998</v>
      </c>
      <c r="K88" s="165">
        <v>25708.562309999998</v>
      </c>
      <c r="L88" s="165">
        <v>783263.54366999993</v>
      </c>
      <c r="M88" s="165">
        <v>16264.00698</v>
      </c>
      <c r="N88" s="165">
        <v>799527.55064999999</v>
      </c>
      <c r="O88" s="165">
        <v>825776.78177999996</v>
      </c>
      <c r="P88" s="165">
        <v>325701.07594000001</v>
      </c>
      <c r="Q88" s="165">
        <v>399.95282000000003</v>
      </c>
      <c r="R88" s="166">
        <v>326101.02876000002</v>
      </c>
      <c r="S88" s="7"/>
      <c r="T88" s="7"/>
      <c r="U88" s="7"/>
      <c r="V88" s="7"/>
      <c r="W88" s="7"/>
      <c r="X88" s="7"/>
      <c r="Y88" s="7"/>
      <c r="Z88" s="7"/>
      <c r="AA88" s="7"/>
      <c r="AB88" s="7"/>
    </row>
    <row r="89" spans="1:28" ht="13.2">
      <c r="A89" s="167"/>
      <c r="B89" s="167"/>
      <c r="C89" s="167"/>
      <c r="D89" s="167"/>
      <c r="E89" s="168">
        <v>320</v>
      </c>
      <c r="F89" s="169">
        <v>5.5000000000000003E-4</v>
      </c>
      <c r="G89" s="121">
        <v>0</v>
      </c>
      <c r="H89" s="121">
        <v>5.5000000000000003E-4</v>
      </c>
      <c r="I89" s="121">
        <v>10.17107</v>
      </c>
      <c r="J89" s="121">
        <v>0</v>
      </c>
      <c r="K89" s="121">
        <v>10.17107</v>
      </c>
      <c r="L89" s="121">
        <v>0</v>
      </c>
      <c r="M89" s="121">
        <v>0</v>
      </c>
      <c r="N89" s="121">
        <v>0</v>
      </c>
      <c r="O89" s="121">
        <v>10.171620000000001</v>
      </c>
      <c r="P89" s="121">
        <v>2448.0245499999996</v>
      </c>
      <c r="Q89" s="121">
        <v>0</v>
      </c>
      <c r="R89" s="170">
        <v>2448.0245499999996</v>
      </c>
      <c r="S89" s="7"/>
      <c r="T89" s="7"/>
      <c r="U89" s="7"/>
      <c r="V89" s="7"/>
      <c r="W89" s="7"/>
      <c r="X89" s="7"/>
      <c r="Y89" s="7"/>
      <c r="Z89" s="7"/>
      <c r="AA89" s="7"/>
      <c r="AB89" s="7"/>
    </row>
    <row r="90" spans="1:28" ht="13.2">
      <c r="A90" s="167"/>
      <c r="B90" s="167"/>
      <c r="C90" s="167"/>
      <c r="D90" s="163" t="s">
        <v>156</v>
      </c>
      <c r="E90" s="163">
        <v>44</v>
      </c>
      <c r="F90" s="164">
        <v>1.209E-2</v>
      </c>
      <c r="G90" s="165">
        <v>0</v>
      </c>
      <c r="H90" s="165">
        <v>1.209E-2</v>
      </c>
      <c r="I90" s="165">
        <v>1775.8184899999999</v>
      </c>
      <c r="J90" s="165">
        <v>711.65079000000003</v>
      </c>
      <c r="K90" s="165">
        <v>2487.4692799999998</v>
      </c>
      <c r="L90" s="165">
        <v>12046.6049</v>
      </c>
      <c r="M90" s="165">
        <v>554.45825000000002</v>
      </c>
      <c r="N90" s="165">
        <v>12601.06315</v>
      </c>
      <c r="O90" s="165">
        <v>15088.544519999999</v>
      </c>
      <c r="P90" s="165">
        <v>25891.596309999997</v>
      </c>
      <c r="Q90" s="165">
        <v>0</v>
      </c>
      <c r="R90" s="166">
        <v>25891.596309999997</v>
      </c>
      <c r="S90" s="7"/>
      <c r="T90" s="7"/>
      <c r="U90" s="7"/>
      <c r="V90" s="7"/>
      <c r="W90" s="7"/>
      <c r="X90" s="7"/>
      <c r="Y90" s="7"/>
      <c r="Z90" s="7"/>
      <c r="AA90" s="7"/>
      <c r="AB90" s="7"/>
    </row>
    <row r="91" spans="1:28" ht="13.2">
      <c r="A91" s="167"/>
      <c r="B91" s="167"/>
      <c r="C91" s="167"/>
      <c r="D91" s="167"/>
      <c r="E91" s="168">
        <v>222</v>
      </c>
      <c r="F91" s="169">
        <v>4.1390000000000003E-2</v>
      </c>
      <c r="G91" s="121">
        <v>0</v>
      </c>
      <c r="H91" s="121">
        <v>4.1390000000000003E-2</v>
      </c>
      <c r="I91" s="121">
        <v>1369.9119499999999</v>
      </c>
      <c r="J91" s="121">
        <v>68.311350000000004</v>
      </c>
      <c r="K91" s="121">
        <v>1438.2233000000001</v>
      </c>
      <c r="L91" s="121">
        <v>4255.2902999999997</v>
      </c>
      <c r="M91" s="121">
        <v>897.14028000000008</v>
      </c>
      <c r="N91" s="121">
        <v>5152.4305800000002</v>
      </c>
      <c r="O91" s="121">
        <v>6590.6952699999993</v>
      </c>
      <c r="P91" s="121">
        <v>32193.786039999999</v>
      </c>
      <c r="Q91" s="121">
        <v>0</v>
      </c>
      <c r="R91" s="170">
        <v>32193.786039999999</v>
      </c>
      <c r="S91" s="7"/>
      <c r="T91" s="7"/>
      <c r="U91" s="7"/>
      <c r="V91" s="7"/>
      <c r="W91" s="7"/>
      <c r="X91" s="7"/>
      <c r="Y91" s="7"/>
      <c r="Z91" s="7"/>
      <c r="AA91" s="7"/>
      <c r="AB91" s="7"/>
    </row>
    <row r="92" spans="1:28" ht="13.2">
      <c r="A92" s="167"/>
      <c r="B92" s="167"/>
      <c r="C92" s="167"/>
      <c r="D92" s="167"/>
      <c r="E92" s="168">
        <v>334</v>
      </c>
      <c r="F92" s="169">
        <v>3.1730000000000001E-2</v>
      </c>
      <c r="G92" s="121">
        <v>0</v>
      </c>
      <c r="H92" s="121">
        <v>3.1730000000000001E-2</v>
      </c>
      <c r="I92" s="121">
        <v>30.080069999999999</v>
      </c>
      <c r="J92" s="121">
        <v>0</v>
      </c>
      <c r="K92" s="121">
        <v>30.080069999999999</v>
      </c>
      <c r="L92" s="121">
        <v>0</v>
      </c>
      <c r="M92" s="121">
        <v>0</v>
      </c>
      <c r="N92" s="121">
        <v>0</v>
      </c>
      <c r="O92" s="121">
        <v>30.111799999999999</v>
      </c>
      <c r="P92" s="121">
        <v>2340.4856600000003</v>
      </c>
      <c r="Q92" s="121">
        <v>0</v>
      </c>
      <c r="R92" s="170">
        <v>2340.4856600000003</v>
      </c>
      <c r="S92" s="7"/>
      <c r="T92" s="7"/>
      <c r="U92" s="7"/>
      <c r="V92" s="7"/>
      <c r="W92" s="7"/>
      <c r="X92" s="7"/>
      <c r="Y92" s="7"/>
      <c r="Z92" s="7"/>
      <c r="AA92" s="7"/>
      <c r="AB92" s="7"/>
    </row>
    <row r="93" spans="1:28" ht="13.2">
      <c r="A93" s="167"/>
      <c r="B93" s="167"/>
      <c r="C93" s="167"/>
      <c r="D93" s="167"/>
      <c r="E93" s="168">
        <v>348</v>
      </c>
      <c r="F93" s="169">
        <v>2.0000000000000001E-4</v>
      </c>
      <c r="G93" s="121">
        <v>0</v>
      </c>
      <c r="H93" s="121">
        <v>2.0000000000000001E-4</v>
      </c>
      <c r="I93" s="121">
        <v>53.751910000000002</v>
      </c>
      <c r="J93" s="121">
        <v>0</v>
      </c>
      <c r="K93" s="121">
        <v>53.751910000000002</v>
      </c>
      <c r="L93" s="121">
        <v>0</v>
      </c>
      <c r="M93" s="121">
        <v>0</v>
      </c>
      <c r="N93" s="121">
        <v>0</v>
      </c>
      <c r="O93" s="121">
        <v>53.752110000000002</v>
      </c>
      <c r="P93" s="121">
        <v>2440.20291</v>
      </c>
      <c r="Q93" s="121">
        <v>0</v>
      </c>
      <c r="R93" s="170">
        <v>2440.20291</v>
      </c>
      <c r="S93" s="7"/>
      <c r="T93" s="7"/>
      <c r="U93" s="7"/>
      <c r="V93" s="7"/>
      <c r="W93" s="7"/>
      <c r="X93" s="7"/>
      <c r="Y93" s="7"/>
      <c r="Z93" s="7"/>
      <c r="AA93" s="7"/>
      <c r="AB93" s="7"/>
    </row>
    <row r="94" spans="1:28" ht="13.2">
      <c r="A94" s="167"/>
      <c r="B94" s="167"/>
      <c r="C94" s="167"/>
      <c r="D94" s="167"/>
      <c r="E94" s="168">
        <v>381</v>
      </c>
      <c r="F94" s="169">
        <v>0</v>
      </c>
      <c r="G94" s="121">
        <v>0</v>
      </c>
      <c r="H94" s="121">
        <v>0</v>
      </c>
      <c r="I94" s="121">
        <v>1E-4</v>
      </c>
      <c r="J94" s="121">
        <v>0</v>
      </c>
      <c r="K94" s="121">
        <v>1E-4</v>
      </c>
      <c r="L94" s="121">
        <v>0</v>
      </c>
      <c r="M94" s="121">
        <v>0</v>
      </c>
      <c r="N94" s="121">
        <v>0</v>
      </c>
      <c r="O94" s="121">
        <v>1E-4</v>
      </c>
      <c r="P94" s="121">
        <v>751.25754000000006</v>
      </c>
      <c r="Q94" s="121">
        <v>0</v>
      </c>
      <c r="R94" s="170">
        <v>751.25754000000006</v>
      </c>
      <c r="S94" s="7"/>
      <c r="T94" s="7"/>
      <c r="U94" s="7"/>
      <c r="V94" s="7"/>
      <c r="W94" s="7"/>
      <c r="X94" s="7"/>
      <c r="Y94" s="7"/>
      <c r="Z94" s="7"/>
      <c r="AA94" s="7"/>
      <c r="AB94" s="7"/>
    </row>
    <row r="95" spans="1:28" ht="13.2">
      <c r="A95" s="167"/>
      <c r="B95" s="167"/>
      <c r="C95" s="167"/>
      <c r="D95" s="163" t="s">
        <v>157</v>
      </c>
      <c r="E95" s="163">
        <v>27</v>
      </c>
      <c r="F95" s="164">
        <v>2.2359999999999998E-2</v>
      </c>
      <c r="G95" s="165">
        <v>0</v>
      </c>
      <c r="H95" s="165">
        <v>2.2359999999999998E-2</v>
      </c>
      <c r="I95" s="165">
        <v>888.31831000000011</v>
      </c>
      <c r="J95" s="165">
        <v>168.58704</v>
      </c>
      <c r="K95" s="165">
        <v>1056.90535</v>
      </c>
      <c r="L95" s="165">
        <v>5200.0859900000005</v>
      </c>
      <c r="M95" s="165">
        <v>128.64102</v>
      </c>
      <c r="N95" s="165">
        <v>5328.7270099999996</v>
      </c>
      <c r="O95" s="165">
        <v>6385.6547199999995</v>
      </c>
      <c r="P95" s="165">
        <v>15035.73724</v>
      </c>
      <c r="Q95" s="165">
        <v>0</v>
      </c>
      <c r="R95" s="166">
        <v>15035.73724</v>
      </c>
      <c r="S95" s="7"/>
      <c r="T95" s="7"/>
      <c r="U95" s="7"/>
      <c r="V95" s="7"/>
      <c r="W95" s="7"/>
      <c r="X95" s="7"/>
      <c r="Y95" s="7"/>
      <c r="Z95" s="7"/>
      <c r="AA95" s="7"/>
      <c r="AB95" s="7"/>
    </row>
    <row r="96" spans="1:28" ht="13.2">
      <c r="A96" s="167"/>
      <c r="B96" s="167"/>
      <c r="C96" s="167"/>
      <c r="D96" s="167"/>
      <c r="E96" s="168">
        <v>161</v>
      </c>
      <c r="F96" s="169">
        <v>5.3429999999999998E-2</v>
      </c>
      <c r="G96" s="121">
        <v>0</v>
      </c>
      <c r="H96" s="121">
        <v>5.3429999999999998E-2</v>
      </c>
      <c r="I96" s="121">
        <v>1849.25602</v>
      </c>
      <c r="J96" s="121">
        <v>121.72143</v>
      </c>
      <c r="K96" s="121">
        <v>1970.9774499999999</v>
      </c>
      <c r="L96" s="121">
        <v>7168.63897</v>
      </c>
      <c r="M96" s="121">
        <v>617.97526000000005</v>
      </c>
      <c r="N96" s="121">
        <v>7786.6142300000001</v>
      </c>
      <c r="O96" s="121">
        <v>9757.6451099999995</v>
      </c>
      <c r="P96" s="121">
        <v>22420.646840000001</v>
      </c>
      <c r="Q96" s="121">
        <v>0</v>
      </c>
      <c r="R96" s="170">
        <v>22420.646840000001</v>
      </c>
      <c r="S96" s="7"/>
      <c r="T96" s="7"/>
      <c r="U96" s="7"/>
      <c r="V96" s="7"/>
      <c r="W96" s="7"/>
      <c r="X96" s="7"/>
      <c r="Y96" s="7"/>
      <c r="Z96" s="7"/>
      <c r="AA96" s="7"/>
      <c r="AB96" s="7"/>
    </row>
    <row r="97" spans="1:28" ht="13.2">
      <c r="A97" s="167"/>
      <c r="B97" s="167"/>
      <c r="C97" s="167"/>
      <c r="D97" s="167"/>
      <c r="E97" s="168">
        <v>322</v>
      </c>
      <c r="F97" s="169">
        <v>1.5400000000000001E-3</v>
      </c>
      <c r="G97" s="121">
        <v>0</v>
      </c>
      <c r="H97" s="121">
        <v>1.5400000000000001E-3</v>
      </c>
      <c r="I97" s="121">
        <v>13.18356</v>
      </c>
      <c r="J97" s="121">
        <v>7.4819999999999998E-2</v>
      </c>
      <c r="K97" s="121">
        <v>13.258379999999999</v>
      </c>
      <c r="L97" s="121">
        <v>0</v>
      </c>
      <c r="M97" s="121">
        <v>0</v>
      </c>
      <c r="N97" s="121">
        <v>0</v>
      </c>
      <c r="O97" s="121">
        <v>13.259919999999999</v>
      </c>
      <c r="P97" s="121">
        <v>2084.4312500000001</v>
      </c>
      <c r="Q97" s="121">
        <v>0</v>
      </c>
      <c r="R97" s="170">
        <v>2084.4312500000001</v>
      </c>
      <c r="S97" s="7"/>
      <c r="T97" s="7"/>
      <c r="U97" s="7"/>
      <c r="V97" s="7"/>
      <c r="W97" s="7"/>
      <c r="X97" s="7"/>
      <c r="Y97" s="7"/>
      <c r="Z97" s="7"/>
      <c r="AA97" s="7"/>
      <c r="AB97" s="7"/>
    </row>
    <row r="98" spans="1:28" ht="13.2">
      <c r="A98" s="167"/>
      <c r="B98" s="167"/>
      <c r="C98" s="167"/>
      <c r="D98" s="167"/>
      <c r="E98" s="168">
        <v>346</v>
      </c>
      <c r="F98" s="169">
        <v>2.9739999999999999E-2</v>
      </c>
      <c r="G98" s="121">
        <v>0</v>
      </c>
      <c r="H98" s="121">
        <v>2.9739999999999999E-2</v>
      </c>
      <c r="I98" s="121">
        <v>24.276759999999999</v>
      </c>
      <c r="J98" s="121">
        <v>0</v>
      </c>
      <c r="K98" s="121">
        <v>24.276759999999999</v>
      </c>
      <c r="L98" s="121">
        <v>0</v>
      </c>
      <c r="M98" s="121">
        <v>0</v>
      </c>
      <c r="N98" s="121">
        <v>0</v>
      </c>
      <c r="O98" s="121">
        <v>24.3065</v>
      </c>
      <c r="P98" s="121">
        <v>2480.3530900000001</v>
      </c>
      <c r="Q98" s="121">
        <v>0</v>
      </c>
      <c r="R98" s="170">
        <v>2480.3530900000001</v>
      </c>
      <c r="S98" s="7"/>
      <c r="T98" s="7"/>
      <c r="U98" s="7"/>
      <c r="V98" s="7"/>
      <c r="W98" s="7"/>
      <c r="X98" s="7"/>
      <c r="Y98" s="7"/>
      <c r="Z98" s="7"/>
      <c r="AA98" s="7"/>
      <c r="AB98" s="7"/>
    </row>
    <row r="99" spans="1:28" ht="13.2">
      <c r="A99" s="167"/>
      <c r="B99" s="167"/>
      <c r="C99" s="167"/>
      <c r="D99" s="163" t="s">
        <v>158</v>
      </c>
      <c r="E99" s="163">
        <v>36</v>
      </c>
      <c r="F99" s="164">
        <v>1.3179999999999999E-2</v>
      </c>
      <c r="G99" s="165">
        <v>0</v>
      </c>
      <c r="H99" s="165">
        <v>1.3179999999999999E-2</v>
      </c>
      <c r="I99" s="165">
        <v>1482.29979</v>
      </c>
      <c r="J99" s="165">
        <v>130.11059</v>
      </c>
      <c r="K99" s="165">
        <v>1612.4103799999998</v>
      </c>
      <c r="L99" s="165">
        <v>6953.3056200000001</v>
      </c>
      <c r="M99" s="165">
        <v>338.49291999999997</v>
      </c>
      <c r="N99" s="165">
        <v>7291.7985399999998</v>
      </c>
      <c r="O99" s="165">
        <v>8904.222099999999</v>
      </c>
      <c r="P99" s="165">
        <v>19378.864960000003</v>
      </c>
      <c r="Q99" s="165">
        <v>0</v>
      </c>
      <c r="R99" s="166">
        <v>19378.864960000003</v>
      </c>
      <c r="S99" s="7"/>
      <c r="T99" s="7"/>
      <c r="U99" s="7"/>
      <c r="V99" s="7"/>
      <c r="W99" s="7"/>
      <c r="X99" s="7"/>
      <c r="Y99" s="7"/>
      <c r="Z99" s="7"/>
      <c r="AA99" s="7"/>
      <c r="AB99" s="7"/>
    </row>
    <row r="100" spans="1:28" ht="13.2">
      <c r="A100" s="167"/>
      <c r="B100" s="167"/>
      <c r="C100" s="167"/>
      <c r="D100" s="167"/>
      <c r="E100" s="168">
        <v>384</v>
      </c>
      <c r="F100" s="169">
        <v>5.0000000000000001E-4</v>
      </c>
      <c r="G100" s="121">
        <v>0</v>
      </c>
      <c r="H100" s="121">
        <v>5.0000000000000001E-4</v>
      </c>
      <c r="I100" s="121">
        <v>4.4283199999999994</v>
      </c>
      <c r="J100" s="121">
        <v>0</v>
      </c>
      <c r="K100" s="121">
        <v>4.4283199999999994</v>
      </c>
      <c r="L100" s="121">
        <v>0</v>
      </c>
      <c r="M100" s="121">
        <v>0</v>
      </c>
      <c r="N100" s="121">
        <v>0</v>
      </c>
      <c r="O100" s="121">
        <v>4.42882</v>
      </c>
      <c r="P100" s="121">
        <v>1165.5148700000002</v>
      </c>
      <c r="Q100" s="121">
        <v>0</v>
      </c>
      <c r="R100" s="170">
        <v>1165.5148700000002</v>
      </c>
      <c r="S100" s="7"/>
      <c r="T100" s="7"/>
      <c r="U100" s="7"/>
      <c r="V100" s="7"/>
      <c r="W100" s="7"/>
      <c r="X100" s="7"/>
      <c r="Y100" s="7"/>
      <c r="Z100" s="7"/>
      <c r="AA100" s="7"/>
      <c r="AB100" s="7"/>
    </row>
    <row r="101" spans="1:28" ht="13.2">
      <c r="A101" s="167"/>
      <c r="B101" s="167"/>
      <c r="C101" s="167"/>
      <c r="D101" s="167"/>
      <c r="E101" s="168">
        <v>386</v>
      </c>
      <c r="F101" s="169">
        <v>0</v>
      </c>
      <c r="G101" s="121">
        <v>0</v>
      </c>
      <c r="H101" s="121">
        <v>0</v>
      </c>
      <c r="I101" s="121">
        <v>0.49198000000000003</v>
      </c>
      <c r="J101" s="121">
        <v>0</v>
      </c>
      <c r="K101" s="121">
        <v>0.49198000000000003</v>
      </c>
      <c r="L101" s="121">
        <v>0</v>
      </c>
      <c r="M101" s="121">
        <v>0</v>
      </c>
      <c r="N101" s="121">
        <v>0</v>
      </c>
      <c r="O101" s="121">
        <v>0.49198000000000003</v>
      </c>
      <c r="P101" s="121">
        <v>584.51181999999994</v>
      </c>
      <c r="Q101" s="121">
        <v>0</v>
      </c>
      <c r="R101" s="170">
        <v>584.51181999999994</v>
      </c>
      <c r="S101" s="7"/>
      <c r="T101" s="7"/>
      <c r="U101" s="7"/>
      <c r="V101" s="7"/>
      <c r="W101" s="7"/>
      <c r="X101" s="7"/>
      <c r="Y101" s="7"/>
      <c r="Z101" s="7"/>
      <c r="AA101" s="7"/>
      <c r="AB101" s="7"/>
    </row>
    <row r="102" spans="1:28" ht="13.2">
      <c r="A102" s="167"/>
      <c r="B102" s="167"/>
      <c r="C102" s="167"/>
      <c r="D102" s="167"/>
      <c r="E102" s="168">
        <v>395</v>
      </c>
      <c r="F102" s="169">
        <v>0</v>
      </c>
      <c r="G102" s="121">
        <v>0</v>
      </c>
      <c r="H102" s="121">
        <v>0</v>
      </c>
      <c r="I102" s="121">
        <v>2.5454699999999999</v>
      </c>
      <c r="J102" s="121">
        <v>0</v>
      </c>
      <c r="K102" s="121">
        <v>2.5454699999999999</v>
      </c>
      <c r="L102" s="121">
        <v>0</v>
      </c>
      <c r="M102" s="121">
        <v>0</v>
      </c>
      <c r="N102" s="121">
        <v>0</v>
      </c>
      <c r="O102" s="121">
        <v>2.5454699999999999</v>
      </c>
      <c r="P102" s="121">
        <v>920.23997999999995</v>
      </c>
      <c r="Q102" s="121">
        <v>0</v>
      </c>
      <c r="R102" s="170">
        <v>920.23997999999995</v>
      </c>
      <c r="S102" s="7"/>
      <c r="T102" s="7"/>
      <c r="U102" s="7"/>
      <c r="V102" s="7"/>
      <c r="W102" s="7"/>
      <c r="X102" s="7"/>
      <c r="Y102" s="7"/>
      <c r="Z102" s="7"/>
      <c r="AA102" s="7"/>
      <c r="AB102" s="7"/>
    </row>
    <row r="103" spans="1:28" ht="13.2">
      <c r="A103" s="167"/>
      <c r="B103" s="167"/>
      <c r="C103" s="167"/>
      <c r="D103" s="163" t="s">
        <v>159</v>
      </c>
      <c r="E103" s="163">
        <v>299</v>
      </c>
      <c r="F103" s="164">
        <v>5.0000000000000002E-5</v>
      </c>
      <c r="G103" s="165">
        <v>0</v>
      </c>
      <c r="H103" s="165">
        <v>5.0000000000000002E-5</v>
      </c>
      <c r="I103" s="165">
        <v>35.911999999999999</v>
      </c>
      <c r="J103" s="165">
        <v>1.1835100000000001</v>
      </c>
      <c r="K103" s="165">
        <v>37.095510000000004</v>
      </c>
      <c r="L103" s="165">
        <v>0</v>
      </c>
      <c r="M103" s="165">
        <v>0</v>
      </c>
      <c r="N103" s="165">
        <v>0</v>
      </c>
      <c r="O103" s="165">
        <v>37.095559999999999</v>
      </c>
      <c r="P103" s="165">
        <v>2296.99928</v>
      </c>
      <c r="Q103" s="165">
        <v>0</v>
      </c>
      <c r="R103" s="166">
        <v>2296.99928</v>
      </c>
      <c r="S103" s="7"/>
      <c r="T103" s="7"/>
      <c r="U103" s="7"/>
      <c r="V103" s="7"/>
      <c r="W103" s="7"/>
      <c r="X103" s="7"/>
      <c r="Y103" s="7"/>
      <c r="Z103" s="7"/>
      <c r="AA103" s="7"/>
      <c r="AB103" s="7"/>
    </row>
    <row r="104" spans="1:28" ht="13.2">
      <c r="A104" s="167"/>
      <c r="B104" s="167"/>
      <c r="C104" s="167"/>
      <c r="D104" s="167"/>
      <c r="E104" s="168">
        <v>375</v>
      </c>
      <c r="F104" s="169">
        <v>2.6019999999999998E-2</v>
      </c>
      <c r="G104" s="121">
        <v>0</v>
      </c>
      <c r="H104" s="121">
        <v>2.6019999999999998E-2</v>
      </c>
      <c r="I104" s="121">
        <v>2724.3952000000004</v>
      </c>
      <c r="J104" s="121">
        <v>374.77627000000001</v>
      </c>
      <c r="K104" s="121">
        <v>3099.1714700000002</v>
      </c>
      <c r="L104" s="121">
        <v>39362.06207</v>
      </c>
      <c r="M104" s="121">
        <v>2055.1133199999999</v>
      </c>
      <c r="N104" s="121">
        <v>41417.175390000004</v>
      </c>
      <c r="O104" s="121">
        <v>44516.372880000003</v>
      </c>
      <c r="P104" s="121">
        <v>22788.896769999999</v>
      </c>
      <c r="Q104" s="121">
        <v>0</v>
      </c>
      <c r="R104" s="170">
        <v>22788.896769999999</v>
      </c>
      <c r="S104" s="7"/>
      <c r="T104" s="7"/>
      <c r="U104" s="7"/>
      <c r="V104" s="7"/>
      <c r="W104" s="7"/>
      <c r="X104" s="7"/>
      <c r="Y104" s="7"/>
      <c r="Z104" s="7"/>
      <c r="AA104" s="7"/>
      <c r="AB104" s="7"/>
    </row>
    <row r="105" spans="1:28" ht="13.2">
      <c r="A105" s="167"/>
      <c r="B105" s="167"/>
      <c r="C105" s="167"/>
      <c r="D105" s="167"/>
      <c r="E105" s="168">
        <v>380</v>
      </c>
      <c r="F105" s="169">
        <v>0</v>
      </c>
      <c r="G105" s="121">
        <v>0</v>
      </c>
      <c r="H105" s="121">
        <v>0</v>
      </c>
      <c r="I105" s="121">
        <v>9.8944599999999987</v>
      </c>
      <c r="J105" s="121">
        <v>0</v>
      </c>
      <c r="K105" s="121">
        <v>9.8944599999999987</v>
      </c>
      <c r="L105" s="121">
        <v>0</v>
      </c>
      <c r="M105" s="121">
        <v>0</v>
      </c>
      <c r="N105" s="121">
        <v>0</v>
      </c>
      <c r="O105" s="121">
        <v>9.8944599999999987</v>
      </c>
      <c r="P105" s="121">
        <v>1652.01845</v>
      </c>
      <c r="Q105" s="121">
        <v>0</v>
      </c>
      <c r="R105" s="170">
        <v>1652.01845</v>
      </c>
      <c r="S105" s="7"/>
      <c r="T105" s="7"/>
      <c r="U105" s="7"/>
      <c r="V105" s="7"/>
      <c r="W105" s="7"/>
      <c r="X105" s="7"/>
      <c r="Y105" s="7"/>
      <c r="Z105" s="7"/>
      <c r="AA105" s="7"/>
      <c r="AB105" s="7"/>
    </row>
    <row r="106" spans="1:28" ht="13.2">
      <c r="A106" s="167"/>
      <c r="B106" s="167"/>
      <c r="C106" s="167"/>
      <c r="D106" s="163" t="s">
        <v>160</v>
      </c>
      <c r="E106" s="163">
        <v>14</v>
      </c>
      <c r="F106" s="164">
        <v>7.6480000000000006E-2</v>
      </c>
      <c r="G106" s="165">
        <v>0</v>
      </c>
      <c r="H106" s="165">
        <v>7.6480000000000006E-2</v>
      </c>
      <c r="I106" s="165">
        <v>2166.8449700000001</v>
      </c>
      <c r="J106" s="165">
        <v>419.97573</v>
      </c>
      <c r="K106" s="165">
        <v>2586.8207000000002</v>
      </c>
      <c r="L106" s="165">
        <v>15221.270759999999</v>
      </c>
      <c r="M106" s="165">
        <v>1001.93199</v>
      </c>
      <c r="N106" s="165">
        <v>16223.20275</v>
      </c>
      <c r="O106" s="165">
        <v>18810.09993</v>
      </c>
      <c r="P106" s="165">
        <v>27964.132320000001</v>
      </c>
      <c r="Q106" s="165">
        <v>0</v>
      </c>
      <c r="R106" s="166">
        <v>27964.132320000001</v>
      </c>
      <c r="S106" s="7"/>
      <c r="T106" s="7"/>
      <c r="U106" s="7"/>
      <c r="V106" s="7"/>
      <c r="W106" s="7"/>
      <c r="X106" s="7"/>
      <c r="Y106" s="7"/>
      <c r="Z106" s="7"/>
      <c r="AA106" s="7"/>
      <c r="AB106" s="7"/>
    </row>
    <row r="107" spans="1:28" ht="13.2">
      <c r="A107" s="167"/>
      <c r="B107" s="167"/>
      <c r="C107" s="167"/>
      <c r="D107" s="163" t="s">
        <v>161</v>
      </c>
      <c r="E107" s="163">
        <v>347</v>
      </c>
      <c r="F107" s="164">
        <v>5.2300000000000003E-3</v>
      </c>
      <c r="G107" s="165">
        <v>0</v>
      </c>
      <c r="H107" s="165">
        <v>5.2300000000000003E-3</v>
      </c>
      <c r="I107" s="165">
        <v>12.148399999999999</v>
      </c>
      <c r="J107" s="165">
        <v>6.0080000000000001E-2</v>
      </c>
      <c r="K107" s="165">
        <v>12.20848</v>
      </c>
      <c r="L107" s="165">
        <v>0</v>
      </c>
      <c r="M107" s="165">
        <v>0</v>
      </c>
      <c r="N107" s="165">
        <v>0</v>
      </c>
      <c r="O107" s="165">
        <v>12.213709999999999</v>
      </c>
      <c r="P107" s="165">
        <v>2202.5806499999999</v>
      </c>
      <c r="Q107" s="165">
        <v>0</v>
      </c>
      <c r="R107" s="166">
        <v>2202.5806499999999</v>
      </c>
      <c r="S107" s="7"/>
      <c r="T107" s="7"/>
      <c r="U107" s="7"/>
      <c r="V107" s="7"/>
      <c r="W107" s="7"/>
      <c r="X107" s="7"/>
      <c r="Y107" s="7"/>
      <c r="Z107" s="7"/>
      <c r="AA107" s="7"/>
      <c r="AB107" s="7"/>
    </row>
    <row r="108" spans="1:28" ht="13.2">
      <c r="A108" s="167"/>
      <c r="B108" s="167"/>
      <c r="C108" s="167"/>
      <c r="D108" s="167"/>
      <c r="E108" s="168">
        <v>396</v>
      </c>
      <c r="F108" s="169">
        <v>0</v>
      </c>
      <c r="G108" s="121">
        <v>0</v>
      </c>
      <c r="H108" s="121">
        <v>0</v>
      </c>
      <c r="I108" s="121">
        <v>0.52344000000000002</v>
      </c>
      <c r="J108" s="121">
        <v>0</v>
      </c>
      <c r="K108" s="121">
        <v>0.52344000000000002</v>
      </c>
      <c r="L108" s="121">
        <v>0</v>
      </c>
      <c r="M108" s="121">
        <v>0</v>
      </c>
      <c r="N108" s="121">
        <v>0</v>
      </c>
      <c r="O108" s="121">
        <v>0.52344000000000002</v>
      </c>
      <c r="P108" s="121">
        <v>1406.64564</v>
      </c>
      <c r="Q108" s="121">
        <v>0</v>
      </c>
      <c r="R108" s="170">
        <v>1406.64564</v>
      </c>
      <c r="S108" s="7"/>
      <c r="T108" s="7"/>
      <c r="U108" s="7"/>
      <c r="V108" s="7"/>
      <c r="W108" s="7"/>
      <c r="X108" s="7"/>
      <c r="Y108" s="7"/>
      <c r="Z108" s="7"/>
      <c r="AA108" s="7"/>
      <c r="AB108" s="7"/>
    </row>
    <row r="109" spans="1:28" ht="13.2">
      <c r="A109" s="167"/>
      <c r="B109" s="167"/>
      <c r="C109" s="167"/>
      <c r="D109" s="163" t="s">
        <v>162</v>
      </c>
      <c r="E109" s="163">
        <v>57</v>
      </c>
      <c r="F109" s="164">
        <v>9.6689999999999998E-2</v>
      </c>
      <c r="G109" s="165">
        <v>0</v>
      </c>
      <c r="H109" s="165">
        <v>9.6689999999999998E-2</v>
      </c>
      <c r="I109" s="165">
        <v>1631.0276299999998</v>
      </c>
      <c r="J109" s="165">
        <v>28.733650000000001</v>
      </c>
      <c r="K109" s="165">
        <v>1659.7612799999999</v>
      </c>
      <c r="L109" s="165">
        <v>5106.0892599999997</v>
      </c>
      <c r="M109" s="165">
        <v>72.948909999999998</v>
      </c>
      <c r="N109" s="165">
        <v>5179.0381699999998</v>
      </c>
      <c r="O109" s="165">
        <v>6838.8961399999998</v>
      </c>
      <c r="P109" s="165">
        <v>23691.532520000001</v>
      </c>
      <c r="Q109" s="165">
        <v>0</v>
      </c>
      <c r="R109" s="166">
        <v>23691.532520000001</v>
      </c>
      <c r="S109" s="7"/>
      <c r="T109" s="7"/>
      <c r="U109" s="7"/>
      <c r="V109" s="7"/>
      <c r="W109" s="7"/>
      <c r="X109" s="7"/>
      <c r="Y109" s="7"/>
      <c r="Z109" s="7"/>
      <c r="AA109" s="7"/>
      <c r="AB109" s="7"/>
    </row>
    <row r="110" spans="1:28" ht="13.2">
      <c r="A110" s="167"/>
      <c r="B110" s="167"/>
      <c r="C110" s="167"/>
      <c r="D110" s="167"/>
      <c r="E110" s="168">
        <v>336</v>
      </c>
      <c r="F110" s="169">
        <v>2.3400000000000001E-3</v>
      </c>
      <c r="G110" s="121">
        <v>0</v>
      </c>
      <c r="H110" s="121">
        <v>2.3400000000000001E-3</v>
      </c>
      <c r="I110" s="121">
        <v>62.618070000000003</v>
      </c>
      <c r="J110" s="121">
        <v>0</v>
      </c>
      <c r="K110" s="121">
        <v>62.618070000000003</v>
      </c>
      <c r="L110" s="121">
        <v>0</v>
      </c>
      <c r="M110" s="121">
        <v>0</v>
      </c>
      <c r="N110" s="121">
        <v>0</v>
      </c>
      <c r="O110" s="121">
        <v>62.620410000000007</v>
      </c>
      <c r="P110" s="121">
        <v>2569.1029900000003</v>
      </c>
      <c r="Q110" s="121">
        <v>0</v>
      </c>
      <c r="R110" s="170">
        <v>2569.1029900000003</v>
      </c>
      <c r="S110" s="7"/>
      <c r="T110" s="7"/>
      <c r="U110" s="7"/>
      <c r="V110" s="7"/>
      <c r="W110" s="7"/>
      <c r="X110" s="7"/>
      <c r="Y110" s="7"/>
      <c r="Z110" s="7"/>
      <c r="AA110" s="7"/>
      <c r="AB110" s="7"/>
    </row>
    <row r="111" spans="1:28" ht="13.2">
      <c r="A111" s="167"/>
      <c r="B111" s="167"/>
      <c r="C111" s="167"/>
      <c r="D111" s="167"/>
      <c r="E111" s="168">
        <v>383</v>
      </c>
      <c r="F111" s="169">
        <v>4.7000000000000002E-3</v>
      </c>
      <c r="G111" s="121">
        <v>0</v>
      </c>
      <c r="H111" s="121">
        <v>4.7000000000000002E-3</v>
      </c>
      <c r="I111" s="121">
        <v>18.0273</v>
      </c>
      <c r="J111" s="121">
        <v>0</v>
      </c>
      <c r="K111" s="121">
        <v>18.0273</v>
      </c>
      <c r="L111" s="121">
        <v>0</v>
      </c>
      <c r="M111" s="121">
        <v>0</v>
      </c>
      <c r="N111" s="121">
        <v>0</v>
      </c>
      <c r="O111" s="121">
        <v>18.032</v>
      </c>
      <c r="P111" s="121">
        <v>1827.8586599999999</v>
      </c>
      <c r="Q111" s="121">
        <v>0</v>
      </c>
      <c r="R111" s="170">
        <v>1827.8586599999999</v>
      </c>
      <c r="S111" s="7"/>
      <c r="T111" s="7"/>
      <c r="U111" s="7"/>
      <c r="V111" s="7"/>
      <c r="W111" s="7"/>
      <c r="X111" s="7"/>
      <c r="Y111" s="7"/>
      <c r="Z111" s="7"/>
      <c r="AA111" s="7"/>
      <c r="AB111" s="7"/>
    </row>
    <row r="112" spans="1:28" ht="13.2">
      <c r="A112" s="167"/>
      <c r="B112" s="167"/>
      <c r="C112" s="167"/>
      <c r="D112" s="163" t="s">
        <v>163</v>
      </c>
      <c r="E112" s="163">
        <v>287</v>
      </c>
      <c r="F112" s="164">
        <v>1.29E-2</v>
      </c>
      <c r="G112" s="165">
        <v>0</v>
      </c>
      <c r="H112" s="165">
        <v>1.29E-2</v>
      </c>
      <c r="I112" s="165">
        <v>61.50797</v>
      </c>
      <c r="J112" s="165">
        <v>0</v>
      </c>
      <c r="K112" s="165">
        <v>61.50797</v>
      </c>
      <c r="L112" s="165">
        <v>0</v>
      </c>
      <c r="M112" s="165">
        <v>0</v>
      </c>
      <c r="N112" s="165">
        <v>0</v>
      </c>
      <c r="O112" s="165">
        <v>61.520870000000002</v>
      </c>
      <c r="P112" s="165">
        <v>2508.1688199999999</v>
      </c>
      <c r="Q112" s="165">
        <v>0</v>
      </c>
      <c r="R112" s="166">
        <v>2508.1688199999999</v>
      </c>
      <c r="S112" s="7"/>
      <c r="T112" s="7"/>
      <c r="U112" s="7"/>
      <c r="V112" s="7"/>
      <c r="W112" s="7"/>
      <c r="X112" s="7"/>
      <c r="Y112" s="7"/>
      <c r="Z112" s="7"/>
      <c r="AA112" s="7"/>
      <c r="AB112" s="7"/>
    </row>
    <row r="113" spans="1:28" ht="13.2">
      <c r="A113" s="167"/>
      <c r="B113" s="167"/>
      <c r="C113" s="167"/>
      <c r="D113" s="163" t="s">
        <v>164</v>
      </c>
      <c r="E113" s="163">
        <v>19</v>
      </c>
      <c r="F113" s="164">
        <v>4.4920000000000002E-2</v>
      </c>
      <c r="G113" s="165">
        <v>0</v>
      </c>
      <c r="H113" s="165">
        <v>4.4920000000000002E-2</v>
      </c>
      <c r="I113" s="165">
        <v>2722.1624300000003</v>
      </c>
      <c r="J113" s="165">
        <v>204.93948</v>
      </c>
      <c r="K113" s="165">
        <v>2927.1019100000003</v>
      </c>
      <c r="L113" s="165">
        <v>21901.285100000001</v>
      </c>
      <c r="M113" s="165">
        <v>568.12206000000003</v>
      </c>
      <c r="N113" s="165">
        <v>22469.407159999999</v>
      </c>
      <c r="O113" s="165">
        <v>25396.553989999997</v>
      </c>
      <c r="P113" s="165">
        <v>33491.815699999999</v>
      </c>
      <c r="Q113" s="165">
        <v>0</v>
      </c>
      <c r="R113" s="166">
        <v>33491.815699999999</v>
      </c>
      <c r="S113" s="7"/>
      <c r="T113" s="7"/>
      <c r="U113" s="7"/>
      <c r="V113" s="7"/>
      <c r="W113" s="7"/>
      <c r="X113" s="7"/>
      <c r="Y113" s="7"/>
      <c r="Z113" s="7"/>
      <c r="AA113" s="7"/>
      <c r="AB113" s="7"/>
    </row>
    <row r="114" spans="1:28" ht="13.2">
      <c r="A114" s="167"/>
      <c r="B114" s="167"/>
      <c r="C114" s="167"/>
      <c r="D114" s="167"/>
      <c r="E114" s="168">
        <v>210</v>
      </c>
      <c r="F114" s="169">
        <v>136.09914999999998</v>
      </c>
      <c r="G114" s="121">
        <v>0.12928999999999999</v>
      </c>
      <c r="H114" s="121">
        <v>136.22844000000001</v>
      </c>
      <c r="I114" s="121">
        <v>2070.6154900000001</v>
      </c>
      <c r="J114" s="121">
        <v>106.30861999999999</v>
      </c>
      <c r="K114" s="121">
        <v>2176.9241099999999</v>
      </c>
      <c r="L114" s="121">
        <v>17669.71631</v>
      </c>
      <c r="M114" s="121">
        <v>784.54958999999997</v>
      </c>
      <c r="N114" s="121">
        <v>18454.265899999999</v>
      </c>
      <c r="O114" s="121">
        <v>20767.418450000001</v>
      </c>
      <c r="P114" s="121">
        <v>29524.190859999999</v>
      </c>
      <c r="Q114" s="121">
        <v>0</v>
      </c>
      <c r="R114" s="170">
        <v>29524.190859999999</v>
      </c>
      <c r="S114" s="7"/>
      <c r="T114" s="7"/>
      <c r="U114" s="7"/>
      <c r="V114" s="7"/>
      <c r="W114" s="7"/>
      <c r="X114" s="7"/>
      <c r="Y114" s="7"/>
      <c r="Z114" s="7"/>
      <c r="AA114" s="7"/>
      <c r="AB114" s="7"/>
    </row>
    <row r="115" spans="1:28" ht="13.2">
      <c r="A115" s="167"/>
      <c r="B115" s="167"/>
      <c r="C115" s="167"/>
      <c r="D115" s="167"/>
      <c r="E115" s="168">
        <v>339</v>
      </c>
      <c r="F115" s="169">
        <v>2.8E-3</v>
      </c>
      <c r="G115" s="121">
        <v>0</v>
      </c>
      <c r="H115" s="121">
        <v>2.8E-3</v>
      </c>
      <c r="I115" s="121">
        <v>39.934410000000007</v>
      </c>
      <c r="J115" s="121">
        <v>3.7170000000000002E-2</v>
      </c>
      <c r="K115" s="121">
        <v>39.971580000000003</v>
      </c>
      <c r="L115" s="121">
        <v>0</v>
      </c>
      <c r="M115" s="121">
        <v>0</v>
      </c>
      <c r="N115" s="121">
        <v>0</v>
      </c>
      <c r="O115" s="121">
        <v>39.974379999999996</v>
      </c>
      <c r="P115" s="121">
        <v>1746.62042</v>
      </c>
      <c r="Q115" s="121">
        <v>0</v>
      </c>
      <c r="R115" s="170">
        <v>1746.62042</v>
      </c>
      <c r="S115" s="7"/>
      <c r="T115" s="7"/>
      <c r="U115" s="7"/>
      <c r="V115" s="7"/>
      <c r="W115" s="7"/>
      <c r="X115" s="7"/>
      <c r="Y115" s="7"/>
      <c r="Z115" s="7"/>
      <c r="AA115" s="7"/>
      <c r="AB115" s="7"/>
    </row>
    <row r="116" spans="1:28" ht="13.2">
      <c r="A116" s="167"/>
      <c r="B116" s="167"/>
      <c r="C116" s="167"/>
      <c r="D116" s="163" t="s">
        <v>165</v>
      </c>
      <c r="E116" s="163">
        <v>100</v>
      </c>
      <c r="F116" s="164">
        <v>1.55E-2</v>
      </c>
      <c r="G116" s="165">
        <v>0</v>
      </c>
      <c r="H116" s="165">
        <v>1.55E-2</v>
      </c>
      <c r="I116" s="165">
        <v>1929.3497600000001</v>
      </c>
      <c r="J116" s="165">
        <v>199.90249</v>
      </c>
      <c r="K116" s="165">
        <v>2129.25225</v>
      </c>
      <c r="L116" s="165">
        <v>20822.851010000002</v>
      </c>
      <c r="M116" s="165">
        <v>2332.41869</v>
      </c>
      <c r="N116" s="165">
        <v>23155.269700000001</v>
      </c>
      <c r="O116" s="165">
        <v>25284.53745</v>
      </c>
      <c r="P116" s="165">
        <v>18763.705100000003</v>
      </c>
      <c r="Q116" s="165">
        <v>0</v>
      </c>
      <c r="R116" s="166">
        <v>18763.705100000003</v>
      </c>
      <c r="S116" s="7"/>
      <c r="T116" s="7"/>
      <c r="U116" s="7"/>
      <c r="V116" s="7"/>
      <c r="W116" s="7"/>
      <c r="X116" s="7"/>
      <c r="Y116" s="7"/>
      <c r="Z116" s="7"/>
      <c r="AA116" s="7"/>
      <c r="AB116" s="7"/>
    </row>
    <row r="117" spans="1:28" ht="13.2">
      <c r="A117" s="167"/>
      <c r="B117" s="167"/>
      <c r="C117" s="167"/>
      <c r="D117" s="163" t="s">
        <v>166</v>
      </c>
      <c r="E117" s="163">
        <v>83</v>
      </c>
      <c r="F117" s="164">
        <v>7.6400000000000001E-3</v>
      </c>
      <c r="G117" s="165">
        <v>0</v>
      </c>
      <c r="H117" s="165">
        <v>7.6400000000000001E-3</v>
      </c>
      <c r="I117" s="165">
        <v>1178.8757499999999</v>
      </c>
      <c r="J117" s="165">
        <v>133.33913000000001</v>
      </c>
      <c r="K117" s="165">
        <v>1312.21488</v>
      </c>
      <c r="L117" s="165">
        <v>8049.4188800000002</v>
      </c>
      <c r="M117" s="165">
        <v>314.39967999999999</v>
      </c>
      <c r="N117" s="165">
        <v>8363.8185599999997</v>
      </c>
      <c r="O117" s="165">
        <v>9676.0410800000009</v>
      </c>
      <c r="P117" s="165">
        <v>18060.909339999998</v>
      </c>
      <c r="Q117" s="165">
        <v>0</v>
      </c>
      <c r="R117" s="166">
        <v>18060.909339999998</v>
      </c>
      <c r="S117" s="7"/>
      <c r="T117" s="7"/>
      <c r="U117" s="7"/>
      <c r="V117" s="7"/>
      <c r="W117" s="7"/>
      <c r="X117" s="7"/>
      <c r="Y117" s="7"/>
      <c r="Z117" s="7"/>
      <c r="AA117" s="7"/>
      <c r="AB117" s="7"/>
    </row>
    <row r="118" spans="1:28" ht="13.2">
      <c r="A118" s="167"/>
      <c r="B118" s="167"/>
      <c r="C118" s="167"/>
      <c r="D118" s="167"/>
      <c r="E118" s="168">
        <v>393</v>
      </c>
      <c r="F118" s="169">
        <v>0</v>
      </c>
      <c r="G118" s="121">
        <v>0</v>
      </c>
      <c r="H118" s="121">
        <v>0</v>
      </c>
      <c r="I118" s="121">
        <v>9.2709599999999988</v>
      </c>
      <c r="J118" s="121">
        <v>0</v>
      </c>
      <c r="K118" s="121">
        <v>9.2709599999999988</v>
      </c>
      <c r="L118" s="121">
        <v>0</v>
      </c>
      <c r="M118" s="121">
        <v>0</v>
      </c>
      <c r="N118" s="121">
        <v>0</v>
      </c>
      <c r="O118" s="121">
        <v>9.2709599999999988</v>
      </c>
      <c r="P118" s="121">
        <v>1327.84311</v>
      </c>
      <c r="Q118" s="121">
        <v>0</v>
      </c>
      <c r="R118" s="170">
        <v>1327.84311</v>
      </c>
      <c r="S118" s="7"/>
      <c r="T118" s="7"/>
      <c r="U118" s="7"/>
      <c r="V118" s="7"/>
      <c r="W118" s="7"/>
      <c r="X118" s="7"/>
      <c r="Y118" s="7"/>
      <c r="Z118" s="7"/>
      <c r="AA118" s="7"/>
      <c r="AB118" s="7"/>
    </row>
    <row r="119" spans="1:28" ht="13.2">
      <c r="A119" s="167"/>
      <c r="B119" s="167"/>
      <c r="C119" s="167"/>
      <c r="D119" s="163" t="s">
        <v>167</v>
      </c>
      <c r="E119" s="163">
        <v>253</v>
      </c>
      <c r="F119" s="164">
        <v>9.4299999999999991E-3</v>
      </c>
      <c r="G119" s="165">
        <v>0</v>
      </c>
      <c r="H119" s="165">
        <v>9.4299999999999991E-3</v>
      </c>
      <c r="I119" s="165">
        <v>13.52511</v>
      </c>
      <c r="J119" s="165">
        <v>0</v>
      </c>
      <c r="K119" s="165">
        <v>13.52511</v>
      </c>
      <c r="L119" s="165">
        <v>0</v>
      </c>
      <c r="M119" s="165">
        <v>0</v>
      </c>
      <c r="N119" s="165">
        <v>0</v>
      </c>
      <c r="O119" s="165">
        <v>13.534540000000002</v>
      </c>
      <c r="P119" s="165">
        <v>2908.2806600000004</v>
      </c>
      <c r="Q119" s="165">
        <v>0</v>
      </c>
      <c r="R119" s="166">
        <v>2908.2806600000004</v>
      </c>
      <c r="S119" s="7"/>
      <c r="T119" s="7"/>
      <c r="U119" s="7"/>
      <c r="V119" s="7"/>
      <c r="W119" s="7"/>
      <c r="X119" s="7"/>
      <c r="Y119" s="7"/>
      <c r="Z119" s="7"/>
      <c r="AA119" s="7"/>
      <c r="AB119" s="7"/>
    </row>
    <row r="120" spans="1:28" ht="13.2">
      <c r="A120" s="167"/>
      <c r="B120" s="163" t="s">
        <v>17</v>
      </c>
      <c r="C120" s="163" t="s">
        <v>168</v>
      </c>
      <c r="D120" s="163" t="s">
        <v>169</v>
      </c>
      <c r="E120" s="163">
        <v>301</v>
      </c>
      <c r="F120" s="164">
        <v>0.45917000000000002</v>
      </c>
      <c r="G120" s="165">
        <v>0</v>
      </c>
      <c r="H120" s="165">
        <v>0.45917000000000002</v>
      </c>
      <c r="I120" s="165">
        <v>23.951319999999999</v>
      </c>
      <c r="J120" s="165">
        <v>0</v>
      </c>
      <c r="K120" s="165">
        <v>23.951319999999999</v>
      </c>
      <c r="L120" s="165">
        <v>0</v>
      </c>
      <c r="M120" s="165">
        <v>0</v>
      </c>
      <c r="N120" s="165">
        <v>0</v>
      </c>
      <c r="O120" s="165">
        <v>24.410490000000003</v>
      </c>
      <c r="P120" s="165">
        <v>9869.5077100000017</v>
      </c>
      <c r="Q120" s="165">
        <v>0</v>
      </c>
      <c r="R120" s="166">
        <v>9869.5077100000017</v>
      </c>
      <c r="S120" s="7"/>
      <c r="T120" s="7"/>
      <c r="U120" s="7"/>
      <c r="V120" s="7"/>
      <c r="W120" s="7"/>
      <c r="X120" s="7"/>
      <c r="Y120" s="7"/>
      <c r="Z120" s="7"/>
      <c r="AA120" s="7"/>
      <c r="AB120" s="7"/>
    </row>
    <row r="121" spans="1:28" ht="13.2">
      <c r="A121" s="167"/>
      <c r="B121" s="167"/>
      <c r="C121" s="163" t="s">
        <v>170</v>
      </c>
      <c r="D121" s="163" t="s">
        <v>171</v>
      </c>
      <c r="E121" s="163">
        <v>15</v>
      </c>
      <c r="F121" s="164">
        <v>8.8150000000000006E-2</v>
      </c>
      <c r="G121" s="165">
        <v>0</v>
      </c>
      <c r="H121" s="165">
        <v>8.8150000000000006E-2</v>
      </c>
      <c r="I121" s="165">
        <v>1481.9084700000001</v>
      </c>
      <c r="J121" s="165">
        <v>16.423500000000001</v>
      </c>
      <c r="K121" s="165">
        <v>1498.33197</v>
      </c>
      <c r="L121" s="165">
        <v>1487.0373</v>
      </c>
      <c r="M121" s="165">
        <v>127.00239999999999</v>
      </c>
      <c r="N121" s="165">
        <v>1614.0397</v>
      </c>
      <c r="O121" s="165">
        <v>3112.45982</v>
      </c>
      <c r="P121" s="165">
        <v>49841.128830000001</v>
      </c>
      <c r="Q121" s="165">
        <v>0</v>
      </c>
      <c r="R121" s="166">
        <v>49841.128830000001</v>
      </c>
      <c r="S121" s="7"/>
      <c r="T121" s="7"/>
      <c r="U121" s="7"/>
      <c r="V121" s="7"/>
      <c r="W121" s="7"/>
      <c r="X121" s="7"/>
      <c r="Y121" s="7"/>
      <c r="Z121" s="7"/>
      <c r="AA121" s="7"/>
      <c r="AB121" s="7"/>
    </row>
    <row r="122" spans="1:28" ht="13.2">
      <c r="A122" s="167"/>
      <c r="B122" s="167"/>
      <c r="C122" s="167"/>
      <c r="D122" s="167"/>
      <c r="E122" s="168">
        <v>274</v>
      </c>
      <c r="F122" s="169">
        <v>1.04E-2</v>
      </c>
      <c r="G122" s="121">
        <v>0</v>
      </c>
      <c r="H122" s="121">
        <v>1.04E-2</v>
      </c>
      <c r="I122" s="121">
        <v>71.379469999999998</v>
      </c>
      <c r="J122" s="121">
        <v>0</v>
      </c>
      <c r="K122" s="121">
        <v>71.379469999999998</v>
      </c>
      <c r="L122" s="121">
        <v>0</v>
      </c>
      <c r="M122" s="121">
        <v>0</v>
      </c>
      <c r="N122" s="121">
        <v>0</v>
      </c>
      <c r="O122" s="121">
        <v>71.389870000000002</v>
      </c>
      <c r="P122" s="121">
        <v>7021.7083700000003</v>
      </c>
      <c r="Q122" s="121">
        <v>0</v>
      </c>
      <c r="R122" s="170">
        <v>7021.7083700000003</v>
      </c>
      <c r="S122" s="7"/>
      <c r="T122" s="7"/>
      <c r="U122" s="7"/>
      <c r="V122" s="7"/>
      <c r="W122" s="7"/>
      <c r="X122" s="7"/>
      <c r="Y122" s="7"/>
      <c r="Z122" s="7"/>
      <c r="AA122" s="7"/>
      <c r="AB122" s="7"/>
    </row>
    <row r="123" spans="1:28" ht="13.2">
      <c r="A123" s="167"/>
      <c r="B123" s="163" t="s">
        <v>18</v>
      </c>
      <c r="C123" s="163" t="s">
        <v>172</v>
      </c>
      <c r="D123" s="163" t="s">
        <v>172</v>
      </c>
      <c r="E123" s="163">
        <v>216</v>
      </c>
      <c r="F123" s="164">
        <v>5.0459999999999998E-2</v>
      </c>
      <c r="G123" s="165">
        <v>0</v>
      </c>
      <c r="H123" s="165">
        <v>5.0459999999999998E-2</v>
      </c>
      <c r="I123" s="165">
        <v>1192.52459</v>
      </c>
      <c r="J123" s="165">
        <v>6.39283</v>
      </c>
      <c r="K123" s="165">
        <v>1198.91742</v>
      </c>
      <c r="L123" s="165">
        <v>713.95090000000005</v>
      </c>
      <c r="M123" s="165">
        <v>0</v>
      </c>
      <c r="N123" s="165">
        <v>713.95090000000005</v>
      </c>
      <c r="O123" s="165">
        <v>1912.91878</v>
      </c>
      <c r="P123" s="165">
        <v>16631.052329999999</v>
      </c>
      <c r="Q123" s="165">
        <v>0</v>
      </c>
      <c r="R123" s="166">
        <v>16631.052329999999</v>
      </c>
      <c r="S123" s="7"/>
      <c r="T123" s="7"/>
      <c r="U123" s="7"/>
      <c r="V123" s="7"/>
      <c r="W123" s="7"/>
      <c r="X123" s="7"/>
      <c r="Y123" s="7"/>
      <c r="Z123" s="7"/>
      <c r="AA123" s="7"/>
      <c r="AB123" s="7"/>
    </row>
    <row r="124" spans="1:28" ht="13.2">
      <c r="A124" s="167"/>
      <c r="B124" s="163" t="s">
        <v>19</v>
      </c>
      <c r="C124" s="163" t="s">
        <v>173</v>
      </c>
      <c r="D124" s="163" t="s">
        <v>173</v>
      </c>
      <c r="E124" s="163">
        <v>387</v>
      </c>
      <c r="F124" s="164">
        <v>1.102E-2</v>
      </c>
      <c r="G124" s="165">
        <v>0</v>
      </c>
      <c r="H124" s="165">
        <v>1.102E-2</v>
      </c>
      <c r="I124" s="165">
        <v>491.60859000000005</v>
      </c>
      <c r="J124" s="165">
        <v>24.20861</v>
      </c>
      <c r="K124" s="165">
        <v>515.81719999999996</v>
      </c>
      <c r="L124" s="165">
        <v>2501.8926000000001</v>
      </c>
      <c r="M124" s="165">
        <v>291.61653999999999</v>
      </c>
      <c r="N124" s="165">
        <v>2793.5091400000001</v>
      </c>
      <c r="O124" s="165">
        <v>3309.33736</v>
      </c>
      <c r="P124" s="165">
        <v>5859.2842099999998</v>
      </c>
      <c r="Q124" s="165">
        <v>0</v>
      </c>
      <c r="R124" s="166">
        <v>5859.2842099999998</v>
      </c>
      <c r="S124" s="7"/>
      <c r="T124" s="7"/>
      <c r="U124" s="7"/>
      <c r="V124" s="7"/>
      <c r="W124" s="7"/>
      <c r="X124" s="7"/>
      <c r="Y124" s="7"/>
      <c r="Z124" s="7"/>
      <c r="AA124" s="7"/>
      <c r="AB124" s="7"/>
    </row>
    <row r="125" spans="1:28" ht="13.2">
      <c r="A125" s="167"/>
      <c r="B125" s="167"/>
      <c r="C125" s="163" t="s">
        <v>174</v>
      </c>
      <c r="D125" s="163" t="s">
        <v>19</v>
      </c>
      <c r="E125" s="163">
        <v>244</v>
      </c>
      <c r="F125" s="164">
        <v>1.31E-3</v>
      </c>
      <c r="G125" s="165">
        <v>0</v>
      </c>
      <c r="H125" s="165">
        <v>1.31E-3</v>
      </c>
      <c r="I125" s="165">
        <v>0</v>
      </c>
      <c r="J125" s="165">
        <v>0</v>
      </c>
      <c r="K125" s="165">
        <v>0</v>
      </c>
      <c r="L125" s="165">
        <v>0</v>
      </c>
      <c r="M125" s="165">
        <v>0</v>
      </c>
      <c r="N125" s="165">
        <v>0</v>
      </c>
      <c r="O125" s="165">
        <v>1.31E-3</v>
      </c>
      <c r="P125" s="165">
        <v>6539.2081600000001</v>
      </c>
      <c r="Q125" s="165">
        <v>0</v>
      </c>
      <c r="R125" s="166">
        <v>6539.2081600000001</v>
      </c>
      <c r="S125" s="7"/>
      <c r="T125" s="7"/>
      <c r="U125" s="7"/>
      <c r="V125" s="7"/>
      <c r="W125" s="7"/>
      <c r="X125" s="7"/>
      <c r="Y125" s="7"/>
      <c r="Z125" s="7"/>
      <c r="AA125" s="7"/>
      <c r="AB125" s="7"/>
    </row>
    <row r="126" spans="1:28" ht="13.2">
      <c r="A126" s="167"/>
      <c r="B126" s="163" t="s">
        <v>20</v>
      </c>
      <c r="C126" s="163" t="s">
        <v>20</v>
      </c>
      <c r="D126" s="163" t="s">
        <v>175</v>
      </c>
      <c r="E126" s="163">
        <v>69</v>
      </c>
      <c r="F126" s="164">
        <v>7.0000000000000007E-5</v>
      </c>
      <c r="G126" s="165">
        <v>0</v>
      </c>
      <c r="H126" s="165">
        <v>7.0000000000000007E-5</v>
      </c>
      <c r="I126" s="165">
        <v>514.26415999999995</v>
      </c>
      <c r="J126" s="165">
        <v>5.8687700000000005</v>
      </c>
      <c r="K126" s="165">
        <v>520.13292999999999</v>
      </c>
      <c r="L126" s="165">
        <v>2160.5509500000003</v>
      </c>
      <c r="M126" s="165">
        <v>297.83979999999997</v>
      </c>
      <c r="N126" s="165">
        <v>2458.39075</v>
      </c>
      <c r="O126" s="165">
        <v>2978.5237499999998</v>
      </c>
      <c r="P126" s="165">
        <v>11092.37968</v>
      </c>
      <c r="Q126" s="165">
        <v>0</v>
      </c>
      <c r="R126" s="166">
        <v>11092.37968</v>
      </c>
      <c r="S126" s="7"/>
      <c r="T126" s="7"/>
      <c r="U126" s="7"/>
      <c r="V126" s="7"/>
      <c r="W126" s="7"/>
      <c r="X126" s="7"/>
      <c r="Y126" s="7"/>
      <c r="Z126" s="7"/>
      <c r="AA126" s="7"/>
      <c r="AB126" s="7"/>
    </row>
    <row r="127" spans="1:28" ht="13.2">
      <c r="A127" s="167"/>
      <c r="B127" s="163" t="s">
        <v>21</v>
      </c>
      <c r="C127" s="163" t="s">
        <v>176</v>
      </c>
      <c r="D127" s="163" t="s">
        <v>177</v>
      </c>
      <c r="E127" s="163">
        <v>324</v>
      </c>
      <c r="F127" s="164">
        <v>0.12988999999999998</v>
      </c>
      <c r="G127" s="165">
        <v>0</v>
      </c>
      <c r="H127" s="165">
        <v>0.12988999999999998</v>
      </c>
      <c r="I127" s="165">
        <v>34.914279999999998</v>
      </c>
      <c r="J127" s="165">
        <v>0</v>
      </c>
      <c r="K127" s="165">
        <v>34.914279999999998</v>
      </c>
      <c r="L127" s="165">
        <v>0</v>
      </c>
      <c r="M127" s="165">
        <v>0</v>
      </c>
      <c r="N127" s="165">
        <v>0</v>
      </c>
      <c r="O127" s="165">
        <v>35.044170000000001</v>
      </c>
      <c r="P127" s="165">
        <v>5895.4752400000007</v>
      </c>
      <c r="Q127" s="165">
        <v>0</v>
      </c>
      <c r="R127" s="166">
        <v>5895.4752400000007</v>
      </c>
      <c r="S127" s="7"/>
      <c r="T127" s="7"/>
      <c r="U127" s="7"/>
      <c r="V127" s="7"/>
      <c r="W127" s="7"/>
      <c r="X127" s="7"/>
      <c r="Y127" s="7"/>
      <c r="Z127" s="7"/>
      <c r="AA127" s="7"/>
      <c r="AB127" s="7"/>
    </row>
    <row r="128" spans="1:28" ht="13.2">
      <c r="A128" s="167"/>
      <c r="B128" s="167"/>
      <c r="C128" s="163" t="s">
        <v>178</v>
      </c>
      <c r="D128" s="163" t="s">
        <v>178</v>
      </c>
      <c r="E128" s="163">
        <v>75</v>
      </c>
      <c r="F128" s="164">
        <v>2.017E-2</v>
      </c>
      <c r="G128" s="165">
        <v>0</v>
      </c>
      <c r="H128" s="165">
        <v>2.017E-2</v>
      </c>
      <c r="I128" s="165">
        <v>355.70953000000003</v>
      </c>
      <c r="J128" s="165">
        <v>1.55918</v>
      </c>
      <c r="K128" s="165">
        <v>357.26871</v>
      </c>
      <c r="L128" s="165">
        <v>290.20436000000001</v>
      </c>
      <c r="M128" s="165">
        <v>0</v>
      </c>
      <c r="N128" s="165">
        <v>290.20436000000001</v>
      </c>
      <c r="O128" s="165">
        <v>647.49324000000001</v>
      </c>
      <c r="P128" s="165">
        <v>19808.731820000001</v>
      </c>
      <c r="Q128" s="165">
        <v>0</v>
      </c>
      <c r="R128" s="166">
        <v>19808.731820000001</v>
      </c>
      <c r="S128" s="7"/>
      <c r="T128" s="7"/>
      <c r="U128" s="7"/>
      <c r="V128" s="7"/>
      <c r="W128" s="7"/>
      <c r="X128" s="7"/>
      <c r="Y128" s="7"/>
      <c r="Z128" s="7"/>
      <c r="AA128" s="7"/>
      <c r="AB128" s="7"/>
    </row>
    <row r="129" spans="1:28" ht="13.2">
      <c r="A129" s="167"/>
      <c r="B129" s="167"/>
      <c r="C129" s="163" t="s">
        <v>21</v>
      </c>
      <c r="D129" s="163" t="s">
        <v>179</v>
      </c>
      <c r="E129" s="163">
        <v>257</v>
      </c>
      <c r="F129" s="164">
        <v>9.5700000000000004E-3</v>
      </c>
      <c r="G129" s="165">
        <v>0</v>
      </c>
      <c r="H129" s="165">
        <v>9.5700000000000004E-3</v>
      </c>
      <c r="I129" s="165">
        <v>25.363569999999999</v>
      </c>
      <c r="J129" s="165">
        <v>0</v>
      </c>
      <c r="K129" s="165">
        <v>25.363569999999999</v>
      </c>
      <c r="L129" s="165">
        <v>0</v>
      </c>
      <c r="M129" s="165">
        <v>0</v>
      </c>
      <c r="N129" s="165">
        <v>0</v>
      </c>
      <c r="O129" s="165">
        <v>25.373139999999999</v>
      </c>
      <c r="P129" s="165">
        <v>3327.6104999999998</v>
      </c>
      <c r="Q129" s="165">
        <v>0</v>
      </c>
      <c r="R129" s="166">
        <v>3327.6104999999998</v>
      </c>
      <c r="S129" s="7"/>
      <c r="T129" s="7"/>
      <c r="U129" s="7"/>
      <c r="V129" s="7"/>
      <c r="W129" s="7"/>
      <c r="X129" s="7"/>
      <c r="Y129" s="7"/>
      <c r="Z129" s="7"/>
      <c r="AA129" s="7"/>
      <c r="AB129" s="7"/>
    </row>
    <row r="130" spans="1:28" ht="13.2">
      <c r="A130" s="167"/>
      <c r="B130" s="167"/>
      <c r="C130" s="167"/>
      <c r="D130" s="163" t="s">
        <v>21</v>
      </c>
      <c r="E130" s="163">
        <v>235</v>
      </c>
      <c r="F130" s="164">
        <v>11.196350000000001</v>
      </c>
      <c r="G130" s="165">
        <v>0</v>
      </c>
      <c r="H130" s="165">
        <v>11.196350000000001</v>
      </c>
      <c r="I130" s="165">
        <v>616.58238000000006</v>
      </c>
      <c r="J130" s="165">
        <v>1.12927</v>
      </c>
      <c r="K130" s="165">
        <v>617.71165000000008</v>
      </c>
      <c r="L130" s="165">
        <v>584.68151</v>
      </c>
      <c r="M130" s="165">
        <v>0</v>
      </c>
      <c r="N130" s="165">
        <v>584.68151</v>
      </c>
      <c r="O130" s="165">
        <v>1213.58951</v>
      </c>
      <c r="P130" s="165">
        <v>29070.983850000001</v>
      </c>
      <c r="Q130" s="165">
        <v>0</v>
      </c>
      <c r="R130" s="166">
        <v>29070.983850000001</v>
      </c>
      <c r="S130" s="7"/>
      <c r="T130" s="7"/>
      <c r="U130" s="7"/>
      <c r="V130" s="7"/>
      <c r="W130" s="7"/>
      <c r="X130" s="7"/>
      <c r="Y130" s="7"/>
      <c r="Z130" s="7"/>
      <c r="AA130" s="7"/>
      <c r="AB130" s="7"/>
    </row>
    <row r="131" spans="1:28" ht="13.2">
      <c r="A131" s="167"/>
      <c r="B131" s="167"/>
      <c r="C131" s="167"/>
      <c r="D131" s="167"/>
      <c r="E131" s="168">
        <v>259</v>
      </c>
      <c r="F131" s="169">
        <v>1.7839999999999998E-2</v>
      </c>
      <c r="G131" s="121">
        <v>0</v>
      </c>
      <c r="H131" s="121">
        <v>1.7839999999999998E-2</v>
      </c>
      <c r="I131" s="121">
        <v>22.546950000000002</v>
      </c>
      <c r="J131" s="121">
        <v>0</v>
      </c>
      <c r="K131" s="121">
        <v>22.546950000000002</v>
      </c>
      <c r="L131" s="121">
        <v>0</v>
      </c>
      <c r="M131" s="121">
        <v>0</v>
      </c>
      <c r="N131" s="121">
        <v>0</v>
      </c>
      <c r="O131" s="121">
        <v>22.564790000000002</v>
      </c>
      <c r="P131" s="121">
        <v>3011.8445999999999</v>
      </c>
      <c r="Q131" s="121">
        <v>0</v>
      </c>
      <c r="R131" s="170">
        <v>3011.8445999999999</v>
      </c>
      <c r="S131" s="7"/>
      <c r="T131" s="7"/>
      <c r="U131" s="7"/>
      <c r="V131" s="7"/>
      <c r="W131" s="7"/>
      <c r="X131" s="7"/>
      <c r="Y131" s="7"/>
      <c r="Z131" s="7"/>
      <c r="AA131" s="7"/>
      <c r="AB131" s="7"/>
    </row>
    <row r="132" spans="1:28" ht="13.2">
      <c r="A132" s="167"/>
      <c r="B132" s="167"/>
      <c r="C132" s="167"/>
      <c r="D132" s="167"/>
      <c r="E132" s="168">
        <v>276</v>
      </c>
      <c r="F132" s="169">
        <v>0.16221000000000002</v>
      </c>
      <c r="G132" s="121">
        <v>0</v>
      </c>
      <c r="H132" s="121">
        <v>0.16221000000000002</v>
      </c>
      <c r="I132" s="121">
        <v>41.7819</v>
      </c>
      <c r="J132" s="121">
        <v>4.0000000000000003E-5</v>
      </c>
      <c r="K132" s="121">
        <v>41.781940000000006</v>
      </c>
      <c r="L132" s="121">
        <v>0</v>
      </c>
      <c r="M132" s="121">
        <v>0</v>
      </c>
      <c r="N132" s="121">
        <v>0</v>
      </c>
      <c r="O132" s="121">
        <v>41.94415</v>
      </c>
      <c r="P132" s="121">
        <v>4664.31405</v>
      </c>
      <c r="Q132" s="121">
        <v>0</v>
      </c>
      <c r="R132" s="170">
        <v>4664.31405</v>
      </c>
      <c r="S132" s="7"/>
      <c r="T132" s="7"/>
      <c r="U132" s="7"/>
      <c r="V132" s="7"/>
      <c r="W132" s="7"/>
      <c r="X132" s="7"/>
      <c r="Y132" s="7"/>
      <c r="Z132" s="7"/>
      <c r="AA132" s="7"/>
      <c r="AB132" s="7"/>
    </row>
    <row r="133" spans="1:28" ht="13.2">
      <c r="A133" s="167"/>
      <c r="B133" s="167"/>
      <c r="C133" s="167"/>
      <c r="D133" s="167"/>
      <c r="E133" s="168">
        <v>362</v>
      </c>
      <c r="F133" s="169">
        <v>0.69364999999999999</v>
      </c>
      <c r="G133" s="121">
        <v>0</v>
      </c>
      <c r="H133" s="121">
        <v>0.69364999999999999</v>
      </c>
      <c r="I133" s="121">
        <v>1093.59078</v>
      </c>
      <c r="J133" s="121">
        <v>22.974360000000001</v>
      </c>
      <c r="K133" s="121">
        <v>1116.5651399999999</v>
      </c>
      <c r="L133" s="121">
        <v>2875.0414500000002</v>
      </c>
      <c r="M133" s="121">
        <v>132.46077</v>
      </c>
      <c r="N133" s="121">
        <v>3007.5022200000003</v>
      </c>
      <c r="O133" s="121">
        <v>4124.7610100000002</v>
      </c>
      <c r="P133" s="121">
        <v>35549.598709999998</v>
      </c>
      <c r="Q133" s="121">
        <v>0</v>
      </c>
      <c r="R133" s="170">
        <v>35549.598709999998</v>
      </c>
      <c r="S133" s="7"/>
      <c r="T133" s="7"/>
      <c r="U133" s="7"/>
      <c r="V133" s="7"/>
      <c r="W133" s="7"/>
      <c r="X133" s="7"/>
      <c r="Y133" s="7"/>
      <c r="Z133" s="7"/>
      <c r="AA133" s="7"/>
      <c r="AB133" s="7"/>
    </row>
    <row r="134" spans="1:28" ht="13.2">
      <c r="A134" s="167"/>
      <c r="B134" s="167"/>
      <c r="C134" s="167"/>
      <c r="D134" s="163" t="s">
        <v>180</v>
      </c>
      <c r="E134" s="163">
        <v>229</v>
      </c>
      <c r="F134" s="164">
        <v>5.1720000000000002E-2</v>
      </c>
      <c r="G134" s="165">
        <v>0</v>
      </c>
      <c r="H134" s="165">
        <v>5.1720000000000002E-2</v>
      </c>
      <c r="I134" s="165">
        <v>267.60970000000003</v>
      </c>
      <c r="J134" s="165">
        <v>4.4264299999999999</v>
      </c>
      <c r="K134" s="165">
        <v>272.03613000000001</v>
      </c>
      <c r="L134" s="165">
        <v>97.150499999999994</v>
      </c>
      <c r="M134" s="165">
        <v>0</v>
      </c>
      <c r="N134" s="165">
        <v>97.150499999999994</v>
      </c>
      <c r="O134" s="165">
        <v>369.23834999999997</v>
      </c>
      <c r="P134" s="165">
        <v>13755.984060000001</v>
      </c>
      <c r="Q134" s="165">
        <v>0</v>
      </c>
      <c r="R134" s="166">
        <v>13755.984060000001</v>
      </c>
      <c r="S134" s="7"/>
      <c r="T134" s="7"/>
      <c r="U134" s="7"/>
      <c r="V134" s="7"/>
      <c r="W134" s="7"/>
      <c r="X134" s="7"/>
      <c r="Y134" s="7"/>
      <c r="Z134" s="7"/>
      <c r="AA134" s="7"/>
      <c r="AB134" s="7"/>
    </row>
    <row r="135" spans="1:28" ht="13.2">
      <c r="A135" s="167"/>
      <c r="B135" s="167"/>
      <c r="C135" s="163" t="s">
        <v>181</v>
      </c>
      <c r="D135" s="163" t="s">
        <v>181</v>
      </c>
      <c r="E135" s="163">
        <v>28</v>
      </c>
      <c r="F135" s="164">
        <v>0.42379</v>
      </c>
      <c r="G135" s="165">
        <v>0</v>
      </c>
      <c r="H135" s="165">
        <v>0.42379</v>
      </c>
      <c r="I135" s="165">
        <v>843.28345999999999</v>
      </c>
      <c r="J135" s="165">
        <v>67.396129999999999</v>
      </c>
      <c r="K135" s="165">
        <v>910.67958999999996</v>
      </c>
      <c r="L135" s="165">
        <v>1103.3156999999999</v>
      </c>
      <c r="M135" s="165">
        <v>16.216799999999999</v>
      </c>
      <c r="N135" s="165">
        <v>1119.5325</v>
      </c>
      <c r="O135" s="165">
        <v>2030.6358799999998</v>
      </c>
      <c r="P135" s="165">
        <v>35419.40047</v>
      </c>
      <c r="Q135" s="165">
        <v>0</v>
      </c>
      <c r="R135" s="166">
        <v>35419.40047</v>
      </c>
      <c r="S135" s="7"/>
      <c r="T135" s="7"/>
      <c r="U135" s="7"/>
      <c r="V135" s="7"/>
      <c r="W135" s="7"/>
      <c r="X135" s="7"/>
      <c r="Y135" s="7"/>
      <c r="Z135" s="7"/>
      <c r="AA135" s="7"/>
      <c r="AB135" s="7"/>
    </row>
    <row r="136" spans="1:28" ht="13.2">
      <c r="A136" s="167"/>
      <c r="B136" s="167"/>
      <c r="C136" s="167"/>
      <c r="D136" s="167"/>
      <c r="E136" s="168">
        <v>258</v>
      </c>
      <c r="F136" s="169">
        <v>1.6320000000000001E-2</v>
      </c>
      <c r="G136" s="121">
        <v>0</v>
      </c>
      <c r="H136" s="121">
        <v>1.6320000000000001E-2</v>
      </c>
      <c r="I136" s="121">
        <v>2.0499999999999997E-3</v>
      </c>
      <c r="J136" s="121">
        <v>0</v>
      </c>
      <c r="K136" s="121">
        <v>2.0499999999999997E-3</v>
      </c>
      <c r="L136" s="121">
        <v>0</v>
      </c>
      <c r="M136" s="121">
        <v>0</v>
      </c>
      <c r="N136" s="121">
        <v>0</v>
      </c>
      <c r="O136" s="121">
        <v>1.8370000000000001E-2</v>
      </c>
      <c r="P136" s="121">
        <v>5728.8543499999996</v>
      </c>
      <c r="Q136" s="121">
        <v>0</v>
      </c>
      <c r="R136" s="170">
        <v>5728.8543499999996</v>
      </c>
      <c r="S136" s="7"/>
      <c r="T136" s="7"/>
      <c r="U136" s="7"/>
      <c r="V136" s="7"/>
      <c r="W136" s="7"/>
      <c r="X136" s="7"/>
      <c r="Y136" s="7"/>
      <c r="Z136" s="7"/>
      <c r="AA136" s="7"/>
      <c r="AB136" s="7"/>
    </row>
    <row r="137" spans="1:28" ht="13.2">
      <c r="A137" s="167"/>
      <c r="B137" s="167"/>
      <c r="C137" s="163" t="s">
        <v>182</v>
      </c>
      <c r="D137" s="163" t="s">
        <v>183</v>
      </c>
      <c r="E137" s="163">
        <v>11</v>
      </c>
      <c r="F137" s="164">
        <v>8.5999999999999998E-4</v>
      </c>
      <c r="G137" s="165">
        <v>0</v>
      </c>
      <c r="H137" s="165">
        <v>8.5999999999999998E-4</v>
      </c>
      <c r="I137" s="165">
        <v>422.3707</v>
      </c>
      <c r="J137" s="165">
        <v>22.00845</v>
      </c>
      <c r="K137" s="165">
        <v>444.37915000000004</v>
      </c>
      <c r="L137" s="165">
        <v>1334.7351799999999</v>
      </c>
      <c r="M137" s="165">
        <v>99.745000000000005</v>
      </c>
      <c r="N137" s="165">
        <v>1434.48018</v>
      </c>
      <c r="O137" s="165">
        <v>1878.8601899999999</v>
      </c>
      <c r="P137" s="165">
        <v>18182.482809999998</v>
      </c>
      <c r="Q137" s="165">
        <v>0</v>
      </c>
      <c r="R137" s="166">
        <v>18182.482809999998</v>
      </c>
      <c r="S137" s="7"/>
      <c r="T137" s="7"/>
      <c r="U137" s="7"/>
      <c r="V137" s="7"/>
      <c r="W137" s="7"/>
      <c r="X137" s="7"/>
      <c r="Y137" s="7"/>
      <c r="Z137" s="7"/>
      <c r="AA137" s="7"/>
      <c r="AB137" s="7"/>
    </row>
    <row r="138" spans="1:28" ht="13.2">
      <c r="A138" s="167"/>
      <c r="B138" s="163" t="s">
        <v>22</v>
      </c>
      <c r="C138" s="163" t="s">
        <v>22</v>
      </c>
      <c r="D138" s="163" t="s">
        <v>22</v>
      </c>
      <c r="E138" s="163">
        <v>390</v>
      </c>
      <c r="F138" s="164">
        <v>0.31586999999999998</v>
      </c>
      <c r="G138" s="165">
        <v>0</v>
      </c>
      <c r="H138" s="165">
        <v>0.31586999999999998</v>
      </c>
      <c r="I138" s="165">
        <v>184.06711999999999</v>
      </c>
      <c r="J138" s="165">
        <v>13.304770000000001</v>
      </c>
      <c r="K138" s="165">
        <v>197.37189000000001</v>
      </c>
      <c r="L138" s="165">
        <v>786.77106000000003</v>
      </c>
      <c r="M138" s="165">
        <v>258.51990000000001</v>
      </c>
      <c r="N138" s="165">
        <v>1045.29096</v>
      </c>
      <c r="O138" s="165">
        <v>1242.9787200000001</v>
      </c>
      <c r="P138" s="165">
        <v>7963.5765799999999</v>
      </c>
      <c r="Q138" s="165">
        <v>0</v>
      </c>
      <c r="R138" s="166">
        <v>7963.5765799999999</v>
      </c>
      <c r="S138" s="7"/>
      <c r="T138" s="7"/>
      <c r="U138" s="7"/>
      <c r="V138" s="7"/>
      <c r="W138" s="7"/>
      <c r="X138" s="7"/>
      <c r="Y138" s="7"/>
      <c r="Z138" s="7"/>
      <c r="AA138" s="7"/>
      <c r="AB138" s="7"/>
    </row>
    <row r="139" spans="1:28" ht="13.2">
      <c r="A139" s="167"/>
      <c r="B139" s="167"/>
      <c r="C139" s="163" t="s">
        <v>184</v>
      </c>
      <c r="D139" s="163" t="s">
        <v>185</v>
      </c>
      <c r="E139" s="163">
        <v>32</v>
      </c>
      <c r="F139" s="164">
        <v>0.35949000000000003</v>
      </c>
      <c r="G139" s="165">
        <v>0</v>
      </c>
      <c r="H139" s="165">
        <v>0.35949000000000003</v>
      </c>
      <c r="I139" s="165">
        <v>823.09540000000004</v>
      </c>
      <c r="J139" s="165">
        <v>77.139589999999998</v>
      </c>
      <c r="K139" s="165">
        <v>900.23499000000004</v>
      </c>
      <c r="L139" s="165">
        <v>2910.8031299999998</v>
      </c>
      <c r="M139" s="165">
        <v>10.78885</v>
      </c>
      <c r="N139" s="165">
        <v>2921.5919800000001</v>
      </c>
      <c r="O139" s="165">
        <v>3822.1864599999999</v>
      </c>
      <c r="P139" s="165">
        <v>24145.001359999998</v>
      </c>
      <c r="Q139" s="165">
        <v>0</v>
      </c>
      <c r="R139" s="166">
        <v>24145.001359999998</v>
      </c>
      <c r="S139" s="7"/>
      <c r="T139" s="7"/>
      <c r="U139" s="7"/>
      <c r="V139" s="7"/>
      <c r="W139" s="7"/>
      <c r="X139" s="7"/>
      <c r="Y139" s="7"/>
      <c r="Z139" s="7"/>
      <c r="AA139" s="7"/>
      <c r="AB139" s="7"/>
    </row>
    <row r="140" spans="1:28" ht="13.2">
      <c r="A140" s="167"/>
      <c r="B140" s="163" t="s">
        <v>186</v>
      </c>
      <c r="C140" s="163" t="s">
        <v>187</v>
      </c>
      <c r="D140" s="163" t="s">
        <v>187</v>
      </c>
      <c r="E140" s="163">
        <v>70</v>
      </c>
      <c r="F140" s="164">
        <v>1.4323800000000002</v>
      </c>
      <c r="G140" s="165">
        <v>0</v>
      </c>
      <c r="H140" s="165">
        <v>1.4323800000000002</v>
      </c>
      <c r="I140" s="165">
        <v>713.09328000000005</v>
      </c>
      <c r="J140" s="165">
        <v>3.92272</v>
      </c>
      <c r="K140" s="165">
        <v>717.01599999999996</v>
      </c>
      <c r="L140" s="165">
        <v>354.41604999999998</v>
      </c>
      <c r="M140" s="165">
        <v>0</v>
      </c>
      <c r="N140" s="165">
        <v>354.41604999999998</v>
      </c>
      <c r="O140" s="165">
        <v>1072.8644299999999</v>
      </c>
      <c r="P140" s="165">
        <v>23087.850030000001</v>
      </c>
      <c r="Q140" s="165">
        <v>0</v>
      </c>
      <c r="R140" s="166">
        <v>23087.850030000001</v>
      </c>
      <c r="S140" s="7"/>
      <c r="T140" s="7"/>
      <c r="U140" s="7"/>
      <c r="V140" s="7"/>
      <c r="W140" s="7"/>
      <c r="X140" s="7"/>
      <c r="Y140" s="7"/>
      <c r="Z140" s="7"/>
      <c r="AA140" s="7"/>
      <c r="AB140" s="7"/>
    </row>
    <row r="141" spans="1:28" ht="13.2">
      <c r="A141" s="167"/>
      <c r="B141" s="167"/>
      <c r="C141" s="163" t="s">
        <v>186</v>
      </c>
      <c r="D141" s="163" t="s">
        <v>188</v>
      </c>
      <c r="E141" s="163">
        <v>34</v>
      </c>
      <c r="F141" s="164">
        <v>0.23658000000000001</v>
      </c>
      <c r="G141" s="165">
        <v>0</v>
      </c>
      <c r="H141" s="165">
        <v>0.23658000000000001</v>
      </c>
      <c r="I141" s="165">
        <v>851.38624000000004</v>
      </c>
      <c r="J141" s="165">
        <v>2.19028</v>
      </c>
      <c r="K141" s="165">
        <v>853.57652000000007</v>
      </c>
      <c r="L141" s="165">
        <v>525.17327999999998</v>
      </c>
      <c r="M141" s="165">
        <v>20.566520000000001</v>
      </c>
      <c r="N141" s="165">
        <v>545.73980000000006</v>
      </c>
      <c r="O141" s="165">
        <v>1399.5528999999999</v>
      </c>
      <c r="P141" s="165">
        <v>48605.771189999999</v>
      </c>
      <c r="Q141" s="165">
        <v>0</v>
      </c>
      <c r="R141" s="166">
        <v>48605.771189999999</v>
      </c>
      <c r="S141" s="7"/>
      <c r="T141" s="7"/>
      <c r="U141" s="7"/>
      <c r="V141" s="7"/>
      <c r="W141" s="7"/>
      <c r="X141" s="7"/>
      <c r="Y141" s="7"/>
      <c r="Z141" s="7"/>
      <c r="AA141" s="7"/>
      <c r="AB141" s="7"/>
    </row>
    <row r="142" spans="1:28" ht="13.2">
      <c r="A142" s="167"/>
      <c r="B142" s="167"/>
      <c r="C142" s="167"/>
      <c r="D142" s="167"/>
      <c r="E142" s="168">
        <v>311</v>
      </c>
      <c r="F142" s="169">
        <v>1.001E-2</v>
      </c>
      <c r="G142" s="121">
        <v>0</v>
      </c>
      <c r="H142" s="121">
        <v>1.001E-2</v>
      </c>
      <c r="I142" s="121">
        <v>5.5251400000000004</v>
      </c>
      <c r="J142" s="121">
        <v>0</v>
      </c>
      <c r="K142" s="121">
        <v>5.5251400000000004</v>
      </c>
      <c r="L142" s="121">
        <v>0</v>
      </c>
      <c r="M142" s="121">
        <v>0</v>
      </c>
      <c r="N142" s="121">
        <v>0</v>
      </c>
      <c r="O142" s="121">
        <v>5.5351499999999998</v>
      </c>
      <c r="P142" s="121">
        <v>4591.5055599999996</v>
      </c>
      <c r="Q142" s="121">
        <v>0</v>
      </c>
      <c r="R142" s="170">
        <v>4591.5055599999996</v>
      </c>
      <c r="S142" s="7"/>
      <c r="T142" s="7"/>
      <c r="U142" s="7"/>
      <c r="V142" s="7"/>
      <c r="W142" s="7"/>
      <c r="X142" s="7"/>
      <c r="Y142" s="7"/>
      <c r="Z142" s="7"/>
      <c r="AA142" s="7"/>
      <c r="AB142" s="7"/>
    </row>
    <row r="143" spans="1:28" ht="13.2">
      <c r="A143" s="167"/>
      <c r="B143" s="163" t="s">
        <v>24</v>
      </c>
      <c r="C143" s="163" t="s">
        <v>24</v>
      </c>
      <c r="D143" s="163" t="s">
        <v>24</v>
      </c>
      <c r="E143" s="163">
        <v>12</v>
      </c>
      <c r="F143" s="164">
        <v>0.69353999999999993</v>
      </c>
      <c r="G143" s="165">
        <v>0</v>
      </c>
      <c r="H143" s="165">
        <v>0.69353999999999993</v>
      </c>
      <c r="I143" s="165">
        <v>1006.6619300000001</v>
      </c>
      <c r="J143" s="165">
        <v>92.286799999999999</v>
      </c>
      <c r="K143" s="165">
        <v>1098.9487300000001</v>
      </c>
      <c r="L143" s="165">
        <v>4545.26001</v>
      </c>
      <c r="M143" s="165">
        <v>73.465429999999998</v>
      </c>
      <c r="N143" s="165">
        <v>4618.7254400000002</v>
      </c>
      <c r="O143" s="165">
        <v>5718.3677099999995</v>
      </c>
      <c r="P143" s="165">
        <v>36362.526509999996</v>
      </c>
      <c r="Q143" s="165">
        <v>1.35507</v>
      </c>
      <c r="R143" s="166">
        <v>36363.881580000001</v>
      </c>
      <c r="S143" s="7"/>
      <c r="T143" s="7"/>
      <c r="U143" s="7"/>
      <c r="V143" s="7"/>
      <c r="W143" s="7"/>
      <c r="X143" s="7"/>
      <c r="Y143" s="7"/>
      <c r="Z143" s="7"/>
      <c r="AA143" s="7"/>
      <c r="AB143" s="7"/>
    </row>
    <row r="144" spans="1:28" ht="13.2">
      <c r="A144" s="167"/>
      <c r="B144" s="163" t="s">
        <v>25</v>
      </c>
      <c r="C144" s="163" t="s">
        <v>25</v>
      </c>
      <c r="D144" s="163" t="s">
        <v>25</v>
      </c>
      <c r="E144" s="163">
        <v>10</v>
      </c>
      <c r="F144" s="164">
        <v>3.14E-3</v>
      </c>
      <c r="G144" s="165">
        <v>0</v>
      </c>
      <c r="H144" s="165">
        <v>3.14E-3</v>
      </c>
      <c r="I144" s="165">
        <v>1083.8163</v>
      </c>
      <c r="J144" s="165">
        <v>37.842190000000002</v>
      </c>
      <c r="K144" s="165">
        <v>1121.65849</v>
      </c>
      <c r="L144" s="165">
        <v>620.91021000000001</v>
      </c>
      <c r="M144" s="165">
        <v>21.422169999999998</v>
      </c>
      <c r="N144" s="165">
        <v>642.33238000000006</v>
      </c>
      <c r="O144" s="165">
        <v>1763.9940100000001</v>
      </c>
      <c r="P144" s="165">
        <v>33987.935960000003</v>
      </c>
      <c r="Q144" s="165">
        <v>0</v>
      </c>
      <c r="R144" s="166">
        <v>33987.935960000003</v>
      </c>
      <c r="S144" s="7"/>
      <c r="T144" s="7"/>
      <c r="U144" s="7"/>
      <c r="V144" s="7"/>
      <c r="W144" s="7"/>
      <c r="X144" s="7"/>
      <c r="Y144" s="7"/>
      <c r="Z144" s="7"/>
      <c r="AA144" s="7"/>
      <c r="AB144" s="7"/>
    </row>
    <row r="145" spans="1:28" ht="13.2">
      <c r="A145" s="167"/>
      <c r="B145" s="167"/>
      <c r="C145" s="167"/>
      <c r="D145" s="167"/>
      <c r="E145" s="168">
        <v>325</v>
      </c>
      <c r="F145" s="169">
        <v>2.7599999999999999E-3</v>
      </c>
      <c r="G145" s="121">
        <v>0</v>
      </c>
      <c r="H145" s="121">
        <v>2.7599999999999999E-3</v>
      </c>
      <c r="I145" s="121">
        <v>55.407499999999999</v>
      </c>
      <c r="J145" s="121">
        <v>1.201E-2</v>
      </c>
      <c r="K145" s="121">
        <v>55.419510000000002</v>
      </c>
      <c r="L145" s="121">
        <v>0</v>
      </c>
      <c r="M145" s="121">
        <v>0</v>
      </c>
      <c r="N145" s="121">
        <v>0</v>
      </c>
      <c r="O145" s="121">
        <v>55.422269999999997</v>
      </c>
      <c r="P145" s="121">
        <v>4972.1308499999996</v>
      </c>
      <c r="Q145" s="121">
        <v>0</v>
      </c>
      <c r="R145" s="170">
        <v>4972.1308499999996</v>
      </c>
      <c r="S145" s="7"/>
      <c r="T145" s="7"/>
      <c r="U145" s="7"/>
      <c r="V145" s="7"/>
      <c r="W145" s="7"/>
      <c r="X145" s="7"/>
      <c r="Y145" s="7"/>
      <c r="Z145" s="7"/>
      <c r="AA145" s="7"/>
      <c r="AB145" s="7"/>
    </row>
    <row r="146" spans="1:28" ht="13.2">
      <c r="A146" s="167"/>
      <c r="B146" s="163" t="s">
        <v>26</v>
      </c>
      <c r="C146" s="163" t="s">
        <v>189</v>
      </c>
      <c r="D146" s="163" t="s">
        <v>190</v>
      </c>
      <c r="E146" s="163">
        <v>29</v>
      </c>
      <c r="F146" s="164">
        <v>0.16047999999999998</v>
      </c>
      <c r="G146" s="165">
        <v>0</v>
      </c>
      <c r="H146" s="165">
        <v>0.16047999999999998</v>
      </c>
      <c r="I146" s="165">
        <v>1518.12508</v>
      </c>
      <c r="J146" s="165">
        <v>6.5829399999999998</v>
      </c>
      <c r="K146" s="165">
        <v>1524.70802</v>
      </c>
      <c r="L146" s="165">
        <v>2328.8877699999998</v>
      </c>
      <c r="M146" s="165">
        <v>32.952930000000002</v>
      </c>
      <c r="N146" s="165">
        <v>2361.8407000000002</v>
      </c>
      <c r="O146" s="165">
        <v>3886.7092000000002</v>
      </c>
      <c r="P146" s="165">
        <v>43844.548189999994</v>
      </c>
      <c r="Q146" s="165">
        <v>0</v>
      </c>
      <c r="R146" s="166">
        <v>43844.548189999994</v>
      </c>
      <c r="S146" s="7"/>
      <c r="T146" s="7"/>
      <c r="U146" s="7"/>
      <c r="V146" s="7"/>
      <c r="W146" s="7"/>
      <c r="X146" s="7"/>
      <c r="Y146" s="7"/>
      <c r="Z146" s="7"/>
      <c r="AA146" s="7"/>
      <c r="AB146" s="7"/>
    </row>
    <row r="147" spans="1:28" ht="13.2">
      <c r="A147" s="167"/>
      <c r="B147" s="167"/>
      <c r="C147" s="167"/>
      <c r="D147" s="167"/>
      <c r="E147" s="168">
        <v>290</v>
      </c>
      <c r="F147" s="169">
        <v>4.8739999999999999E-2</v>
      </c>
      <c r="G147" s="121">
        <v>0</v>
      </c>
      <c r="H147" s="121">
        <v>4.8739999999999999E-2</v>
      </c>
      <c r="I147" s="121">
        <v>30.597009999999997</v>
      </c>
      <c r="J147" s="121">
        <v>0</v>
      </c>
      <c r="K147" s="121">
        <v>30.597009999999997</v>
      </c>
      <c r="L147" s="121">
        <v>0</v>
      </c>
      <c r="M147" s="121">
        <v>0</v>
      </c>
      <c r="N147" s="121">
        <v>0</v>
      </c>
      <c r="O147" s="121">
        <v>30.64575</v>
      </c>
      <c r="P147" s="121">
        <v>7490.2583500000001</v>
      </c>
      <c r="Q147" s="121">
        <v>0</v>
      </c>
      <c r="R147" s="170">
        <v>7490.2583500000001</v>
      </c>
      <c r="S147" s="7"/>
      <c r="T147" s="7"/>
      <c r="U147" s="7"/>
      <c r="V147" s="7"/>
      <c r="W147" s="7"/>
      <c r="X147" s="7"/>
      <c r="Y147" s="7"/>
      <c r="Z147" s="7"/>
      <c r="AA147" s="7"/>
      <c r="AB147" s="7"/>
    </row>
    <row r="148" spans="1:28" ht="13.2">
      <c r="A148" s="167"/>
      <c r="B148" s="167"/>
      <c r="C148" s="163" t="s">
        <v>191</v>
      </c>
      <c r="D148" s="163" t="s">
        <v>191</v>
      </c>
      <c r="E148" s="163">
        <v>224</v>
      </c>
      <c r="F148" s="164">
        <v>7.5109999999999996E-2</v>
      </c>
      <c r="G148" s="165">
        <v>0</v>
      </c>
      <c r="H148" s="165">
        <v>7.5109999999999996E-2</v>
      </c>
      <c r="I148" s="165">
        <v>743.33362999999997</v>
      </c>
      <c r="J148" s="165">
        <v>36.047350000000002</v>
      </c>
      <c r="K148" s="165">
        <v>779.38098000000002</v>
      </c>
      <c r="L148" s="165">
        <v>290.51724000000002</v>
      </c>
      <c r="M148" s="165">
        <v>0</v>
      </c>
      <c r="N148" s="165">
        <v>290.51724000000002</v>
      </c>
      <c r="O148" s="165">
        <v>1069.97333</v>
      </c>
      <c r="P148" s="165">
        <v>5724.3036300000003</v>
      </c>
      <c r="Q148" s="165">
        <v>0</v>
      </c>
      <c r="R148" s="166">
        <v>5724.3036300000003</v>
      </c>
      <c r="S148" s="7"/>
      <c r="T148" s="7"/>
      <c r="U148" s="7"/>
      <c r="V148" s="7"/>
      <c r="W148" s="7"/>
      <c r="X148" s="7"/>
      <c r="Y148" s="7"/>
      <c r="Z148" s="7"/>
      <c r="AA148" s="7"/>
      <c r="AB148" s="7"/>
    </row>
    <row r="149" spans="1:28" ht="13.2">
      <c r="A149" s="163" t="s">
        <v>192</v>
      </c>
      <c r="B149" s="163" t="s">
        <v>2</v>
      </c>
      <c r="C149" s="163" t="s">
        <v>193</v>
      </c>
      <c r="D149" s="163" t="s">
        <v>194</v>
      </c>
      <c r="E149" s="163">
        <v>115</v>
      </c>
      <c r="F149" s="164">
        <v>0</v>
      </c>
      <c r="G149" s="165">
        <v>0</v>
      </c>
      <c r="H149" s="165">
        <v>0</v>
      </c>
      <c r="I149" s="165">
        <v>790.91872000000001</v>
      </c>
      <c r="J149" s="165">
        <v>0</v>
      </c>
      <c r="K149" s="165">
        <v>790.91872000000001</v>
      </c>
      <c r="L149" s="165">
        <v>0</v>
      </c>
      <c r="M149" s="165">
        <v>0</v>
      </c>
      <c r="N149" s="165">
        <v>0</v>
      </c>
      <c r="O149" s="165">
        <v>790.91872000000001</v>
      </c>
      <c r="P149" s="165">
        <v>14689.52448</v>
      </c>
      <c r="Q149" s="165">
        <v>0</v>
      </c>
      <c r="R149" s="166">
        <v>14689.52448</v>
      </c>
      <c r="S149" s="7"/>
      <c r="T149" s="7"/>
      <c r="U149" s="7"/>
      <c r="V149" s="7"/>
      <c r="W149" s="7"/>
      <c r="X149" s="7"/>
      <c r="Y149" s="7"/>
      <c r="Z149" s="7"/>
      <c r="AA149" s="7"/>
      <c r="AB149" s="7"/>
    </row>
    <row r="150" spans="1:28" ht="13.2">
      <c r="A150" s="167"/>
      <c r="B150" s="163" t="s">
        <v>3</v>
      </c>
      <c r="C150" s="163" t="s">
        <v>195</v>
      </c>
      <c r="D150" s="163" t="s">
        <v>195</v>
      </c>
      <c r="E150" s="163">
        <v>72</v>
      </c>
      <c r="F150" s="164">
        <v>0</v>
      </c>
      <c r="G150" s="165">
        <v>0</v>
      </c>
      <c r="H150" s="165">
        <v>0</v>
      </c>
      <c r="I150" s="165">
        <v>1321.41651</v>
      </c>
      <c r="J150" s="165">
        <v>1.0730599999999999</v>
      </c>
      <c r="K150" s="165">
        <v>1322.48957</v>
      </c>
      <c r="L150" s="165">
        <v>742.67130000000009</v>
      </c>
      <c r="M150" s="165">
        <v>7.0000000000000007E-5</v>
      </c>
      <c r="N150" s="165">
        <v>742.67137000000002</v>
      </c>
      <c r="O150" s="165">
        <v>2065.1609399999998</v>
      </c>
      <c r="P150" s="165">
        <v>8023.5181500000008</v>
      </c>
      <c r="Q150" s="165">
        <v>0</v>
      </c>
      <c r="R150" s="166">
        <v>8023.5181500000008</v>
      </c>
      <c r="S150" s="7"/>
      <c r="T150" s="7"/>
      <c r="U150" s="7"/>
      <c r="V150" s="7"/>
      <c r="W150" s="7"/>
      <c r="X150" s="7"/>
      <c r="Y150" s="7"/>
      <c r="Z150" s="7"/>
      <c r="AA150" s="7"/>
      <c r="AB150" s="7"/>
    </row>
    <row r="151" spans="1:28" ht="13.2">
      <c r="A151" s="167"/>
      <c r="B151" s="167"/>
      <c r="C151" s="163" t="s">
        <v>103</v>
      </c>
      <c r="D151" s="163" t="s">
        <v>103</v>
      </c>
      <c r="E151" s="163">
        <v>75</v>
      </c>
      <c r="F151" s="164">
        <v>0</v>
      </c>
      <c r="G151" s="165">
        <v>0</v>
      </c>
      <c r="H151" s="165">
        <v>0</v>
      </c>
      <c r="I151" s="165">
        <v>4595.3767199999993</v>
      </c>
      <c r="J151" s="165">
        <v>3.8084799999999999</v>
      </c>
      <c r="K151" s="165">
        <v>4599.1851999999999</v>
      </c>
      <c r="L151" s="165">
        <v>6522.2089500000002</v>
      </c>
      <c r="M151" s="165">
        <v>0</v>
      </c>
      <c r="N151" s="165">
        <v>6522.2089500000002</v>
      </c>
      <c r="O151" s="165">
        <v>11121.39415</v>
      </c>
      <c r="P151" s="165">
        <v>22671.41905</v>
      </c>
      <c r="Q151" s="165">
        <v>0</v>
      </c>
      <c r="R151" s="166">
        <v>22671.41905</v>
      </c>
      <c r="S151" s="7"/>
      <c r="T151" s="7"/>
      <c r="U151" s="7"/>
      <c r="V151" s="7"/>
      <c r="W151" s="7"/>
      <c r="X151" s="7"/>
      <c r="Y151" s="7"/>
      <c r="Z151" s="7"/>
      <c r="AA151" s="7"/>
      <c r="AB151" s="7"/>
    </row>
    <row r="152" spans="1:28" ht="13.2">
      <c r="A152" s="167"/>
      <c r="B152" s="167"/>
      <c r="C152" s="163" t="s">
        <v>104</v>
      </c>
      <c r="D152" s="163" t="s">
        <v>105</v>
      </c>
      <c r="E152" s="163">
        <v>58</v>
      </c>
      <c r="F152" s="164">
        <v>0</v>
      </c>
      <c r="G152" s="165">
        <v>0</v>
      </c>
      <c r="H152" s="165">
        <v>0</v>
      </c>
      <c r="I152" s="165">
        <v>5151.7003800000002</v>
      </c>
      <c r="J152" s="165">
        <v>103.78667999999999</v>
      </c>
      <c r="K152" s="165">
        <v>5255.4870599999995</v>
      </c>
      <c r="L152" s="165">
        <v>14663.239119999998</v>
      </c>
      <c r="M152" s="165">
        <v>4.0000000000000003E-5</v>
      </c>
      <c r="N152" s="165">
        <v>14663.239160000001</v>
      </c>
      <c r="O152" s="165">
        <v>19918.72622</v>
      </c>
      <c r="P152" s="165">
        <v>52938.650079999999</v>
      </c>
      <c r="Q152" s="165">
        <v>0</v>
      </c>
      <c r="R152" s="166">
        <v>52938.650079999999</v>
      </c>
      <c r="S152" s="7"/>
      <c r="T152" s="7"/>
      <c r="U152" s="7"/>
      <c r="V152" s="7"/>
      <c r="W152" s="7"/>
      <c r="X152" s="7"/>
      <c r="Y152" s="7"/>
      <c r="Z152" s="7"/>
      <c r="AA152" s="7"/>
      <c r="AB152" s="7"/>
    </row>
    <row r="153" spans="1:28" ht="13.2">
      <c r="A153" s="167"/>
      <c r="B153" s="167"/>
      <c r="C153" s="167"/>
      <c r="D153" s="167"/>
      <c r="E153" s="168">
        <v>122</v>
      </c>
      <c r="F153" s="169">
        <v>0</v>
      </c>
      <c r="G153" s="121">
        <v>0</v>
      </c>
      <c r="H153" s="121">
        <v>0</v>
      </c>
      <c r="I153" s="121">
        <v>72.775070000000014</v>
      </c>
      <c r="J153" s="121">
        <v>0</v>
      </c>
      <c r="K153" s="121">
        <v>72.775070000000014</v>
      </c>
      <c r="L153" s="121">
        <v>0</v>
      </c>
      <c r="M153" s="121">
        <v>0</v>
      </c>
      <c r="N153" s="121">
        <v>0</v>
      </c>
      <c r="O153" s="121">
        <v>72.775070000000014</v>
      </c>
      <c r="P153" s="121">
        <v>5497.8454199999996</v>
      </c>
      <c r="Q153" s="121">
        <v>0</v>
      </c>
      <c r="R153" s="170">
        <v>5497.8454199999996</v>
      </c>
      <c r="S153" s="7"/>
      <c r="T153" s="7"/>
      <c r="U153" s="7"/>
      <c r="V153" s="7"/>
      <c r="W153" s="7"/>
      <c r="X153" s="7"/>
      <c r="Y153" s="7"/>
      <c r="Z153" s="7"/>
      <c r="AA153" s="7"/>
      <c r="AB153" s="7"/>
    </row>
    <row r="154" spans="1:28" ht="13.2">
      <c r="A154" s="167"/>
      <c r="B154" s="167"/>
      <c r="C154" s="167"/>
      <c r="D154" s="163" t="s">
        <v>196</v>
      </c>
      <c r="E154" s="163">
        <v>42</v>
      </c>
      <c r="F154" s="164">
        <v>0</v>
      </c>
      <c r="G154" s="165">
        <v>0</v>
      </c>
      <c r="H154" s="165">
        <v>0</v>
      </c>
      <c r="I154" s="165">
        <v>3325.7999900000004</v>
      </c>
      <c r="J154" s="165">
        <v>13.800129999999999</v>
      </c>
      <c r="K154" s="165">
        <v>3339.6001200000001</v>
      </c>
      <c r="L154" s="165">
        <v>2290.8113900000003</v>
      </c>
      <c r="M154" s="165">
        <v>0</v>
      </c>
      <c r="N154" s="165">
        <v>2290.8113900000003</v>
      </c>
      <c r="O154" s="165">
        <v>5630.4115099999999</v>
      </c>
      <c r="P154" s="165">
        <v>16374.43253</v>
      </c>
      <c r="Q154" s="165">
        <v>0</v>
      </c>
      <c r="R154" s="166">
        <v>16374.43253</v>
      </c>
      <c r="S154" s="7"/>
      <c r="T154" s="7"/>
      <c r="U154" s="7"/>
      <c r="V154" s="7"/>
      <c r="W154" s="7"/>
      <c r="X154" s="7"/>
      <c r="Y154" s="7"/>
      <c r="Z154" s="7"/>
      <c r="AA154" s="7"/>
      <c r="AB154" s="7"/>
    </row>
    <row r="155" spans="1:28" ht="13.2">
      <c r="A155" s="167"/>
      <c r="B155" s="163" t="s">
        <v>5</v>
      </c>
      <c r="C155" s="163" t="s">
        <v>5</v>
      </c>
      <c r="D155" s="163" t="s">
        <v>5</v>
      </c>
      <c r="E155" s="163">
        <v>24</v>
      </c>
      <c r="F155" s="164">
        <v>0</v>
      </c>
      <c r="G155" s="165">
        <v>0</v>
      </c>
      <c r="H155" s="165">
        <v>0</v>
      </c>
      <c r="I155" s="165">
        <v>7594.2367999999997</v>
      </c>
      <c r="J155" s="165">
        <v>18.40973</v>
      </c>
      <c r="K155" s="165">
        <v>7612.64653</v>
      </c>
      <c r="L155" s="165">
        <v>12841.34124</v>
      </c>
      <c r="M155" s="165">
        <v>2.5200000000000001E-3</v>
      </c>
      <c r="N155" s="165">
        <v>12841.34376</v>
      </c>
      <c r="O155" s="165">
        <v>20453.990289999998</v>
      </c>
      <c r="P155" s="165">
        <v>114283.44937</v>
      </c>
      <c r="Q155" s="165">
        <v>0</v>
      </c>
      <c r="R155" s="166">
        <v>114283.44937</v>
      </c>
      <c r="S155" s="7"/>
      <c r="T155" s="7"/>
      <c r="U155" s="7"/>
      <c r="V155" s="7"/>
      <c r="W155" s="7"/>
      <c r="X155" s="7"/>
      <c r="Y155" s="7"/>
      <c r="Z155" s="7"/>
      <c r="AA155" s="7"/>
      <c r="AB155" s="7"/>
    </row>
    <row r="156" spans="1:28" ht="13.2">
      <c r="A156" s="167"/>
      <c r="B156" s="167"/>
      <c r="C156" s="167"/>
      <c r="D156" s="167"/>
      <c r="E156" s="168">
        <v>29</v>
      </c>
      <c r="F156" s="169">
        <v>0</v>
      </c>
      <c r="G156" s="121">
        <v>0</v>
      </c>
      <c r="H156" s="121">
        <v>0</v>
      </c>
      <c r="I156" s="121">
        <v>1606.0804599999999</v>
      </c>
      <c r="J156" s="121">
        <v>0.38324000000000003</v>
      </c>
      <c r="K156" s="121">
        <v>1606.4637</v>
      </c>
      <c r="L156" s="121">
        <v>2565.6659</v>
      </c>
      <c r="M156" s="121">
        <v>0</v>
      </c>
      <c r="N156" s="121">
        <v>2565.6659</v>
      </c>
      <c r="O156" s="121">
        <v>4172.1296000000002</v>
      </c>
      <c r="P156" s="121">
        <v>57953.71905</v>
      </c>
      <c r="Q156" s="121">
        <v>0</v>
      </c>
      <c r="R156" s="170">
        <v>57953.71905</v>
      </c>
      <c r="S156" s="7"/>
      <c r="T156" s="7"/>
      <c r="U156" s="7"/>
      <c r="V156" s="7"/>
      <c r="W156" s="7"/>
      <c r="X156" s="7"/>
      <c r="Y156" s="7"/>
      <c r="Z156" s="7"/>
      <c r="AA156" s="7"/>
      <c r="AB156" s="7"/>
    </row>
    <row r="157" spans="1:28" ht="13.2">
      <c r="A157" s="167"/>
      <c r="B157" s="167"/>
      <c r="C157" s="167"/>
      <c r="D157" s="167"/>
      <c r="E157" s="168">
        <v>79</v>
      </c>
      <c r="F157" s="169">
        <v>0</v>
      </c>
      <c r="G157" s="121">
        <v>0</v>
      </c>
      <c r="H157" s="121">
        <v>0</v>
      </c>
      <c r="I157" s="121">
        <v>11664.792380000001</v>
      </c>
      <c r="J157" s="121">
        <v>573.88459999999998</v>
      </c>
      <c r="K157" s="121">
        <v>12238.67698</v>
      </c>
      <c r="L157" s="121">
        <v>204083.12742999999</v>
      </c>
      <c r="M157" s="121">
        <v>417.32281999999998</v>
      </c>
      <c r="N157" s="121">
        <v>204500.45024999999</v>
      </c>
      <c r="O157" s="121">
        <v>216739.12722999998</v>
      </c>
      <c r="P157" s="121">
        <v>84619.595140000005</v>
      </c>
      <c r="Q157" s="121">
        <v>0</v>
      </c>
      <c r="R157" s="170">
        <v>84619.595140000005</v>
      </c>
      <c r="S157" s="7"/>
      <c r="T157" s="7"/>
      <c r="U157" s="7"/>
      <c r="V157" s="7"/>
      <c r="W157" s="7"/>
      <c r="X157" s="7"/>
      <c r="Y157" s="7"/>
      <c r="Z157" s="7"/>
      <c r="AA157" s="7"/>
      <c r="AB157" s="7"/>
    </row>
    <row r="158" spans="1:28" ht="13.2">
      <c r="A158" s="167"/>
      <c r="B158" s="167"/>
      <c r="C158" s="167"/>
      <c r="D158" s="163" t="s">
        <v>107</v>
      </c>
      <c r="E158" s="163">
        <v>14</v>
      </c>
      <c r="F158" s="164">
        <v>0</v>
      </c>
      <c r="G158" s="165">
        <v>0</v>
      </c>
      <c r="H158" s="165">
        <v>0</v>
      </c>
      <c r="I158" s="165">
        <v>8929.8706099999999</v>
      </c>
      <c r="J158" s="165">
        <v>130.40447</v>
      </c>
      <c r="K158" s="165">
        <v>9060.2750799999994</v>
      </c>
      <c r="L158" s="165">
        <v>33243.479140000003</v>
      </c>
      <c r="M158" s="165">
        <v>295.60010999999997</v>
      </c>
      <c r="N158" s="165">
        <v>33539.079250000003</v>
      </c>
      <c r="O158" s="165">
        <v>42599.354329999995</v>
      </c>
      <c r="P158" s="165">
        <v>59903.541020000004</v>
      </c>
      <c r="Q158" s="165">
        <v>0</v>
      </c>
      <c r="R158" s="166">
        <v>59903.541020000004</v>
      </c>
      <c r="S158" s="7"/>
      <c r="T158" s="7"/>
      <c r="U158" s="7"/>
      <c r="V158" s="7"/>
      <c r="W158" s="7"/>
      <c r="X158" s="7"/>
      <c r="Y158" s="7"/>
      <c r="Z158" s="7"/>
      <c r="AA158" s="7"/>
      <c r="AB158" s="7"/>
    </row>
    <row r="159" spans="1:28" ht="13.2">
      <c r="A159" s="167"/>
      <c r="B159" s="167"/>
      <c r="C159" s="167"/>
      <c r="D159" s="163" t="s">
        <v>197</v>
      </c>
      <c r="E159" s="163">
        <v>36</v>
      </c>
      <c r="F159" s="164">
        <v>0</v>
      </c>
      <c r="G159" s="165">
        <v>0</v>
      </c>
      <c r="H159" s="165">
        <v>0</v>
      </c>
      <c r="I159" s="165">
        <v>4003.0272099999997</v>
      </c>
      <c r="J159" s="165">
        <v>20.766490000000001</v>
      </c>
      <c r="K159" s="165">
        <v>4023.7937000000002</v>
      </c>
      <c r="L159" s="165">
        <v>2165.1957400000001</v>
      </c>
      <c r="M159" s="165">
        <v>0</v>
      </c>
      <c r="N159" s="165">
        <v>2165.1957400000001</v>
      </c>
      <c r="O159" s="165">
        <v>6188.9894400000003</v>
      </c>
      <c r="P159" s="165">
        <v>83183.370200000005</v>
      </c>
      <c r="Q159" s="165">
        <v>0</v>
      </c>
      <c r="R159" s="166">
        <v>83183.370200000005</v>
      </c>
      <c r="S159" s="7"/>
      <c r="T159" s="7"/>
      <c r="U159" s="7"/>
      <c r="V159" s="7"/>
      <c r="W159" s="7"/>
      <c r="X159" s="7"/>
      <c r="Y159" s="7"/>
      <c r="Z159" s="7"/>
      <c r="AA159" s="7"/>
      <c r="AB159" s="7"/>
    </row>
    <row r="160" spans="1:28" ht="13.2">
      <c r="A160" s="167"/>
      <c r="B160" s="167"/>
      <c r="C160" s="167"/>
      <c r="D160" s="163" t="s">
        <v>108</v>
      </c>
      <c r="E160" s="163">
        <v>2</v>
      </c>
      <c r="F160" s="164">
        <v>0</v>
      </c>
      <c r="G160" s="165">
        <v>0</v>
      </c>
      <c r="H160" s="165">
        <v>0</v>
      </c>
      <c r="I160" s="165">
        <v>5599.63015</v>
      </c>
      <c r="J160" s="165">
        <v>42.65851</v>
      </c>
      <c r="K160" s="165">
        <v>5642.2886600000002</v>
      </c>
      <c r="L160" s="165">
        <v>16470.820530000001</v>
      </c>
      <c r="M160" s="165">
        <v>0</v>
      </c>
      <c r="N160" s="165">
        <v>16470.820530000001</v>
      </c>
      <c r="O160" s="165">
        <v>22113.109190000003</v>
      </c>
      <c r="P160" s="165">
        <v>75838.095130000002</v>
      </c>
      <c r="Q160" s="165">
        <v>0</v>
      </c>
      <c r="R160" s="166">
        <v>75838.095130000002</v>
      </c>
      <c r="S160" s="7"/>
      <c r="T160" s="7"/>
      <c r="U160" s="7"/>
      <c r="V160" s="7"/>
      <c r="W160" s="7"/>
      <c r="X160" s="7"/>
      <c r="Y160" s="7"/>
      <c r="Z160" s="7"/>
      <c r="AA160" s="7"/>
      <c r="AB160" s="7"/>
    </row>
    <row r="161" spans="1:28" ht="13.2">
      <c r="A161" s="167"/>
      <c r="B161" s="167"/>
      <c r="C161" s="167"/>
      <c r="D161" s="163" t="s">
        <v>152</v>
      </c>
      <c r="E161" s="163">
        <v>5</v>
      </c>
      <c r="F161" s="164">
        <v>0</v>
      </c>
      <c r="G161" s="165">
        <v>0</v>
      </c>
      <c r="H161" s="165">
        <v>0</v>
      </c>
      <c r="I161" s="165">
        <v>7478.9590599999992</v>
      </c>
      <c r="J161" s="165">
        <v>0.40001999999999999</v>
      </c>
      <c r="K161" s="165">
        <v>7479.3590800000002</v>
      </c>
      <c r="L161" s="165">
        <v>9760.8451000000005</v>
      </c>
      <c r="M161" s="165">
        <v>0</v>
      </c>
      <c r="N161" s="165">
        <v>9760.8451000000005</v>
      </c>
      <c r="O161" s="165">
        <v>17240.204180000001</v>
      </c>
      <c r="P161" s="165">
        <v>73362.795719999995</v>
      </c>
      <c r="Q161" s="165">
        <v>0</v>
      </c>
      <c r="R161" s="166">
        <v>73362.795719999995</v>
      </c>
      <c r="S161" s="7"/>
      <c r="T161" s="7"/>
      <c r="U161" s="7"/>
      <c r="V161" s="7"/>
      <c r="W161" s="7"/>
      <c r="X161" s="7"/>
      <c r="Y161" s="7"/>
      <c r="Z161" s="7"/>
      <c r="AA161" s="7"/>
      <c r="AB161" s="7"/>
    </row>
    <row r="162" spans="1:28" ht="13.2">
      <c r="A162" s="167"/>
      <c r="B162" s="167"/>
      <c r="C162" s="167"/>
      <c r="D162" s="163" t="s">
        <v>198</v>
      </c>
      <c r="E162" s="163">
        <v>22</v>
      </c>
      <c r="F162" s="164">
        <v>0</v>
      </c>
      <c r="G162" s="165">
        <v>0</v>
      </c>
      <c r="H162" s="165">
        <v>0</v>
      </c>
      <c r="I162" s="165">
        <v>3621.9769799999999</v>
      </c>
      <c r="J162" s="165">
        <v>0.65798000000000001</v>
      </c>
      <c r="K162" s="165">
        <v>3622.6349599999999</v>
      </c>
      <c r="L162" s="165">
        <v>4457.4220599999999</v>
      </c>
      <c r="M162" s="165">
        <v>5.1399999999999996E-3</v>
      </c>
      <c r="N162" s="165">
        <v>4457.4272000000001</v>
      </c>
      <c r="O162" s="165">
        <v>8080.0621600000004</v>
      </c>
      <c r="P162" s="165">
        <v>87468.438580000002</v>
      </c>
      <c r="Q162" s="165">
        <v>0</v>
      </c>
      <c r="R162" s="166">
        <v>87468.438580000002</v>
      </c>
      <c r="S162" s="7"/>
      <c r="T162" s="7"/>
      <c r="U162" s="7"/>
      <c r="V162" s="7"/>
      <c r="W162" s="7"/>
      <c r="X162" s="7"/>
      <c r="Y162" s="7"/>
      <c r="Z162" s="7"/>
      <c r="AA162" s="7"/>
      <c r="AB162" s="7"/>
    </row>
    <row r="163" spans="1:28" ht="13.2">
      <c r="A163" s="167"/>
      <c r="B163" s="167"/>
      <c r="C163" s="167"/>
      <c r="D163" s="163" t="s">
        <v>199</v>
      </c>
      <c r="E163" s="163">
        <v>26</v>
      </c>
      <c r="F163" s="164">
        <v>0</v>
      </c>
      <c r="G163" s="165">
        <v>0</v>
      </c>
      <c r="H163" s="165">
        <v>0</v>
      </c>
      <c r="I163" s="165">
        <v>2069.53494</v>
      </c>
      <c r="J163" s="165">
        <v>42.930990000000001</v>
      </c>
      <c r="K163" s="165">
        <v>2112.4659300000003</v>
      </c>
      <c r="L163" s="165">
        <v>2632.8461299999999</v>
      </c>
      <c r="M163" s="165">
        <v>0</v>
      </c>
      <c r="N163" s="165">
        <v>2632.8461299999999</v>
      </c>
      <c r="O163" s="165">
        <v>4745.3120599999993</v>
      </c>
      <c r="P163" s="165">
        <v>47802.333159999995</v>
      </c>
      <c r="Q163" s="165">
        <v>0</v>
      </c>
      <c r="R163" s="166">
        <v>47802.333159999995</v>
      </c>
      <c r="S163" s="7"/>
      <c r="T163" s="7"/>
      <c r="U163" s="7"/>
      <c r="V163" s="7"/>
      <c r="W163" s="7"/>
      <c r="X163" s="7"/>
      <c r="Y163" s="7"/>
      <c r="Z163" s="7"/>
      <c r="AA163" s="7"/>
      <c r="AB163" s="7"/>
    </row>
    <row r="164" spans="1:28" ht="13.2">
      <c r="A164" s="167"/>
      <c r="B164" s="167"/>
      <c r="C164" s="167"/>
      <c r="D164" s="163" t="s">
        <v>200</v>
      </c>
      <c r="E164" s="163">
        <v>54</v>
      </c>
      <c r="F164" s="164">
        <v>0</v>
      </c>
      <c r="G164" s="165">
        <v>0</v>
      </c>
      <c r="H164" s="165">
        <v>0</v>
      </c>
      <c r="I164" s="165">
        <v>3238.4124900000002</v>
      </c>
      <c r="J164" s="165">
        <v>3.8013400000000002</v>
      </c>
      <c r="K164" s="165">
        <v>3242.2138300000001</v>
      </c>
      <c r="L164" s="165">
        <v>3944.7996499999999</v>
      </c>
      <c r="M164" s="165">
        <v>0</v>
      </c>
      <c r="N164" s="165">
        <v>3944.7996499999999</v>
      </c>
      <c r="O164" s="165">
        <v>7187.0134800000005</v>
      </c>
      <c r="P164" s="165">
        <v>46387.091100000005</v>
      </c>
      <c r="Q164" s="165">
        <v>0</v>
      </c>
      <c r="R164" s="166">
        <v>46387.091100000005</v>
      </c>
      <c r="S164" s="7"/>
      <c r="T164" s="7"/>
      <c r="U164" s="7"/>
      <c r="V164" s="7"/>
      <c r="W164" s="7"/>
      <c r="X164" s="7"/>
      <c r="Y164" s="7"/>
      <c r="Z164" s="7"/>
      <c r="AA164" s="7"/>
      <c r="AB164" s="7"/>
    </row>
    <row r="165" spans="1:28" ht="13.2">
      <c r="A165" s="167"/>
      <c r="B165" s="167"/>
      <c r="C165" s="163" t="s">
        <v>109</v>
      </c>
      <c r="D165" s="163" t="s">
        <v>109</v>
      </c>
      <c r="E165" s="163">
        <v>10</v>
      </c>
      <c r="F165" s="164">
        <v>0</v>
      </c>
      <c r="G165" s="165">
        <v>0</v>
      </c>
      <c r="H165" s="165">
        <v>0</v>
      </c>
      <c r="I165" s="165">
        <v>2456.4649199999999</v>
      </c>
      <c r="J165" s="165">
        <v>7.6654600000000004</v>
      </c>
      <c r="K165" s="165">
        <v>2464.1303800000001</v>
      </c>
      <c r="L165" s="165">
        <v>1450.65499</v>
      </c>
      <c r="M165" s="165">
        <v>0</v>
      </c>
      <c r="N165" s="165">
        <v>1450.65499</v>
      </c>
      <c r="O165" s="165">
        <v>3914.7853700000001</v>
      </c>
      <c r="P165" s="165">
        <v>41543.646979999998</v>
      </c>
      <c r="Q165" s="165">
        <v>0</v>
      </c>
      <c r="R165" s="166">
        <v>41543.646979999998</v>
      </c>
      <c r="S165" s="7"/>
      <c r="T165" s="7"/>
      <c r="U165" s="7"/>
      <c r="V165" s="7"/>
      <c r="W165" s="7"/>
      <c r="X165" s="7"/>
      <c r="Y165" s="7"/>
      <c r="Z165" s="7"/>
      <c r="AA165" s="7"/>
      <c r="AB165" s="7"/>
    </row>
    <row r="166" spans="1:28" ht="13.2">
      <c r="A166" s="167"/>
      <c r="B166" s="167"/>
      <c r="C166" s="163" t="s">
        <v>110</v>
      </c>
      <c r="D166" s="163" t="s">
        <v>111</v>
      </c>
      <c r="E166" s="163">
        <v>19</v>
      </c>
      <c r="F166" s="164">
        <v>0</v>
      </c>
      <c r="G166" s="165">
        <v>0</v>
      </c>
      <c r="H166" s="165">
        <v>0</v>
      </c>
      <c r="I166" s="165">
        <v>1184.5471</v>
      </c>
      <c r="J166" s="165">
        <v>1.0119999999999999E-2</v>
      </c>
      <c r="K166" s="165">
        <v>1184.5572199999999</v>
      </c>
      <c r="L166" s="165">
        <v>539.70547999999997</v>
      </c>
      <c r="M166" s="165">
        <v>0</v>
      </c>
      <c r="N166" s="165">
        <v>539.70547999999997</v>
      </c>
      <c r="O166" s="165">
        <v>1724.2627</v>
      </c>
      <c r="P166" s="165">
        <v>29137.756559999998</v>
      </c>
      <c r="Q166" s="165">
        <v>0</v>
      </c>
      <c r="R166" s="166">
        <v>29137.756559999998</v>
      </c>
      <c r="S166" s="7"/>
      <c r="T166" s="7"/>
      <c r="U166" s="7"/>
      <c r="V166" s="7"/>
      <c r="W166" s="7"/>
      <c r="X166" s="7"/>
      <c r="Y166" s="7"/>
      <c r="Z166" s="7"/>
      <c r="AA166" s="7"/>
      <c r="AB166" s="7"/>
    </row>
    <row r="167" spans="1:28" ht="13.2">
      <c r="A167" s="167"/>
      <c r="B167" s="167"/>
      <c r="C167" s="163" t="s">
        <v>112</v>
      </c>
      <c r="D167" s="163" t="s">
        <v>113</v>
      </c>
      <c r="E167" s="163">
        <v>4</v>
      </c>
      <c r="F167" s="164">
        <v>0</v>
      </c>
      <c r="G167" s="165">
        <v>0</v>
      </c>
      <c r="H167" s="165">
        <v>0</v>
      </c>
      <c r="I167" s="165">
        <v>2082.4176699999998</v>
      </c>
      <c r="J167" s="165">
        <v>152.77198999999999</v>
      </c>
      <c r="K167" s="165">
        <v>2235.18966</v>
      </c>
      <c r="L167" s="165">
        <v>3842.80285</v>
      </c>
      <c r="M167" s="165">
        <v>64.515370000000004</v>
      </c>
      <c r="N167" s="165">
        <v>3907.3182200000001</v>
      </c>
      <c r="O167" s="165">
        <v>6142.5078800000001</v>
      </c>
      <c r="P167" s="165">
        <v>33913.144229999998</v>
      </c>
      <c r="Q167" s="165">
        <v>0</v>
      </c>
      <c r="R167" s="166">
        <v>33913.144229999998</v>
      </c>
      <c r="S167" s="7"/>
      <c r="T167" s="7"/>
      <c r="U167" s="7"/>
      <c r="V167" s="7"/>
      <c r="W167" s="7"/>
      <c r="X167" s="7"/>
      <c r="Y167" s="7"/>
      <c r="Z167" s="7"/>
      <c r="AA167" s="7"/>
      <c r="AB167" s="7"/>
    </row>
    <row r="168" spans="1:28" ht="13.2">
      <c r="A168" s="167"/>
      <c r="B168" s="163" t="s">
        <v>6</v>
      </c>
      <c r="C168" s="163" t="s">
        <v>114</v>
      </c>
      <c r="D168" s="163" t="s">
        <v>6</v>
      </c>
      <c r="E168" s="163">
        <v>110</v>
      </c>
      <c r="F168" s="164">
        <v>0</v>
      </c>
      <c r="G168" s="165">
        <v>0</v>
      </c>
      <c r="H168" s="165">
        <v>0</v>
      </c>
      <c r="I168" s="165">
        <v>1609.2258999999999</v>
      </c>
      <c r="J168" s="165">
        <v>9.9399999999999992E-3</v>
      </c>
      <c r="K168" s="165">
        <v>1609.2358400000001</v>
      </c>
      <c r="L168" s="165">
        <v>1530.2083</v>
      </c>
      <c r="M168" s="165">
        <v>0</v>
      </c>
      <c r="N168" s="165">
        <v>1530.2083</v>
      </c>
      <c r="O168" s="165">
        <v>3139.4441400000001</v>
      </c>
      <c r="P168" s="165">
        <v>31119.358350000002</v>
      </c>
      <c r="Q168" s="165">
        <v>0</v>
      </c>
      <c r="R168" s="166">
        <v>31119.358350000002</v>
      </c>
      <c r="S168" s="7"/>
      <c r="T168" s="7"/>
      <c r="U168" s="7"/>
      <c r="V168" s="7"/>
      <c r="W168" s="7"/>
      <c r="X168" s="7"/>
      <c r="Y168" s="7"/>
      <c r="Z168" s="7"/>
      <c r="AA168" s="7"/>
      <c r="AB168" s="7"/>
    </row>
    <row r="169" spans="1:28" ht="13.2">
      <c r="A169" s="167"/>
      <c r="B169" s="163" t="s">
        <v>7</v>
      </c>
      <c r="C169" s="163" t="s">
        <v>7</v>
      </c>
      <c r="D169" s="163" t="s">
        <v>7</v>
      </c>
      <c r="E169" s="163">
        <v>112</v>
      </c>
      <c r="F169" s="164">
        <v>0</v>
      </c>
      <c r="G169" s="165">
        <v>0</v>
      </c>
      <c r="H169" s="165">
        <v>0</v>
      </c>
      <c r="I169" s="165">
        <v>1382.9205900000002</v>
      </c>
      <c r="J169" s="165">
        <v>9.2382000000000009</v>
      </c>
      <c r="K169" s="165">
        <v>1392.15879</v>
      </c>
      <c r="L169" s="165">
        <v>2853.9647200000004</v>
      </c>
      <c r="M169" s="165">
        <v>0</v>
      </c>
      <c r="N169" s="165">
        <v>2853.9647200000004</v>
      </c>
      <c r="O169" s="165">
        <v>4246.1235099999994</v>
      </c>
      <c r="P169" s="165">
        <v>35896.509770000004</v>
      </c>
      <c r="Q169" s="165">
        <v>0</v>
      </c>
      <c r="R169" s="166">
        <v>35896.509770000004</v>
      </c>
      <c r="S169" s="7"/>
      <c r="T169" s="7"/>
      <c r="U169" s="7"/>
      <c r="V169" s="7"/>
      <c r="W169" s="7"/>
      <c r="X169" s="7"/>
      <c r="Y169" s="7"/>
      <c r="Z169" s="7"/>
      <c r="AA169" s="7"/>
      <c r="AB169" s="7"/>
    </row>
    <row r="170" spans="1:28" ht="13.2">
      <c r="A170" s="167"/>
      <c r="B170" s="167"/>
      <c r="C170" s="163" t="s">
        <v>201</v>
      </c>
      <c r="D170" s="163" t="s">
        <v>201</v>
      </c>
      <c r="E170" s="163">
        <v>108</v>
      </c>
      <c r="F170" s="164">
        <v>0</v>
      </c>
      <c r="G170" s="165">
        <v>0</v>
      </c>
      <c r="H170" s="165">
        <v>0</v>
      </c>
      <c r="I170" s="165">
        <v>2073.8338799999997</v>
      </c>
      <c r="J170" s="165">
        <v>4.2020000000000002E-2</v>
      </c>
      <c r="K170" s="165">
        <v>2073.8759</v>
      </c>
      <c r="L170" s="165">
        <v>546.49</v>
      </c>
      <c r="M170" s="165">
        <v>0</v>
      </c>
      <c r="N170" s="165">
        <v>546.49</v>
      </c>
      <c r="O170" s="165">
        <v>2620.3658999999998</v>
      </c>
      <c r="P170" s="165">
        <v>49161.31278</v>
      </c>
      <c r="Q170" s="165">
        <v>0</v>
      </c>
      <c r="R170" s="166">
        <v>49161.31278</v>
      </c>
      <c r="S170" s="7"/>
      <c r="T170" s="7"/>
      <c r="U170" s="7"/>
      <c r="V170" s="7"/>
      <c r="W170" s="7"/>
      <c r="X170" s="7"/>
      <c r="Y170" s="7"/>
      <c r="Z170" s="7"/>
      <c r="AA170" s="7"/>
      <c r="AB170" s="7"/>
    </row>
    <row r="171" spans="1:28" ht="13.2">
      <c r="A171" s="167"/>
      <c r="B171" s="167"/>
      <c r="C171" s="163" t="s">
        <v>115</v>
      </c>
      <c r="D171" s="163" t="s">
        <v>115</v>
      </c>
      <c r="E171" s="163">
        <v>106</v>
      </c>
      <c r="F171" s="164">
        <v>0</v>
      </c>
      <c r="G171" s="165">
        <v>0</v>
      </c>
      <c r="H171" s="165">
        <v>0</v>
      </c>
      <c r="I171" s="165">
        <v>2290.2685999999999</v>
      </c>
      <c r="J171" s="165">
        <v>4.7259999999999996E-2</v>
      </c>
      <c r="K171" s="165">
        <v>2290.3158599999997</v>
      </c>
      <c r="L171" s="165">
        <v>53.616390000000003</v>
      </c>
      <c r="M171" s="165">
        <v>0</v>
      </c>
      <c r="N171" s="165">
        <v>53.616390000000003</v>
      </c>
      <c r="O171" s="165">
        <v>2343.9322499999998</v>
      </c>
      <c r="P171" s="165">
        <v>33308.697780000002</v>
      </c>
      <c r="Q171" s="165">
        <v>0</v>
      </c>
      <c r="R171" s="166">
        <v>33308.697780000002</v>
      </c>
      <c r="S171" s="7"/>
      <c r="T171" s="7"/>
      <c r="U171" s="7"/>
      <c r="V171" s="7"/>
      <c r="W171" s="7"/>
      <c r="X171" s="7"/>
      <c r="Y171" s="7"/>
      <c r="Z171" s="7"/>
      <c r="AA171" s="7"/>
      <c r="AB171" s="7"/>
    </row>
    <row r="172" spans="1:28" ht="13.2">
      <c r="A172" s="167"/>
      <c r="B172" s="163" t="s">
        <v>8</v>
      </c>
      <c r="C172" s="163" t="s">
        <v>116</v>
      </c>
      <c r="D172" s="163" t="s">
        <v>202</v>
      </c>
      <c r="E172" s="163">
        <v>37</v>
      </c>
      <c r="F172" s="164">
        <v>0</v>
      </c>
      <c r="G172" s="165">
        <v>0</v>
      </c>
      <c r="H172" s="165">
        <v>0</v>
      </c>
      <c r="I172" s="165">
        <v>6361.1334400000005</v>
      </c>
      <c r="J172" s="165">
        <v>86.497450000000001</v>
      </c>
      <c r="K172" s="165">
        <v>6447.6308899999995</v>
      </c>
      <c r="L172" s="165">
        <v>41017.333319999998</v>
      </c>
      <c r="M172" s="165">
        <v>1.7999999999999998E-4</v>
      </c>
      <c r="N172" s="165">
        <v>41017.333500000001</v>
      </c>
      <c r="O172" s="165">
        <v>47464.964390000001</v>
      </c>
      <c r="P172" s="165">
        <v>42039.094490000003</v>
      </c>
      <c r="Q172" s="165">
        <v>0</v>
      </c>
      <c r="R172" s="166">
        <v>42039.094490000003</v>
      </c>
      <c r="S172" s="7"/>
      <c r="T172" s="7"/>
      <c r="U172" s="7"/>
      <c r="V172" s="7"/>
      <c r="W172" s="7"/>
      <c r="X172" s="7"/>
      <c r="Y172" s="7"/>
      <c r="Z172" s="7"/>
      <c r="AA172" s="7"/>
      <c r="AB172" s="7"/>
    </row>
    <row r="173" spans="1:28" ht="13.2">
      <c r="A173" s="167"/>
      <c r="B173" s="167"/>
      <c r="C173" s="167"/>
      <c r="D173" s="163" t="s">
        <v>117</v>
      </c>
      <c r="E173" s="163">
        <v>11</v>
      </c>
      <c r="F173" s="164">
        <v>0</v>
      </c>
      <c r="G173" s="165">
        <v>0</v>
      </c>
      <c r="H173" s="165">
        <v>0</v>
      </c>
      <c r="I173" s="165">
        <v>4419.6869800000004</v>
      </c>
      <c r="J173" s="165">
        <v>0.13691</v>
      </c>
      <c r="K173" s="165">
        <v>4419.8238899999997</v>
      </c>
      <c r="L173" s="165">
        <v>4237.7779299999993</v>
      </c>
      <c r="M173" s="165">
        <v>1.5509999999999999E-2</v>
      </c>
      <c r="N173" s="165">
        <v>4237.7934400000004</v>
      </c>
      <c r="O173" s="165">
        <v>8657.6173300000009</v>
      </c>
      <c r="P173" s="165">
        <v>46425.518060000002</v>
      </c>
      <c r="Q173" s="165">
        <v>0</v>
      </c>
      <c r="R173" s="166">
        <v>46425.518060000002</v>
      </c>
      <c r="S173" s="7"/>
      <c r="T173" s="7"/>
      <c r="U173" s="7"/>
      <c r="V173" s="7"/>
      <c r="W173" s="7"/>
      <c r="X173" s="7"/>
      <c r="Y173" s="7"/>
      <c r="Z173" s="7"/>
      <c r="AA173" s="7"/>
      <c r="AB173" s="7"/>
    </row>
    <row r="174" spans="1:28" ht="13.2">
      <c r="A174" s="167"/>
      <c r="B174" s="167"/>
      <c r="C174" s="167"/>
      <c r="D174" s="167"/>
      <c r="E174" s="168">
        <v>32</v>
      </c>
      <c r="F174" s="169">
        <v>0</v>
      </c>
      <c r="G174" s="121">
        <v>0</v>
      </c>
      <c r="H174" s="121">
        <v>0</v>
      </c>
      <c r="I174" s="121">
        <v>2880.3702899999998</v>
      </c>
      <c r="J174" s="121">
        <v>2.6434000000000002</v>
      </c>
      <c r="K174" s="121">
        <v>2883.0136899999998</v>
      </c>
      <c r="L174" s="121">
        <v>498.81304</v>
      </c>
      <c r="M174" s="121">
        <v>0</v>
      </c>
      <c r="N174" s="121">
        <v>498.81304</v>
      </c>
      <c r="O174" s="121">
        <v>3381.8267299999998</v>
      </c>
      <c r="P174" s="121">
        <v>48414.521310000004</v>
      </c>
      <c r="Q174" s="121">
        <v>0</v>
      </c>
      <c r="R174" s="170">
        <v>48414.521310000004</v>
      </c>
      <c r="S174" s="7"/>
      <c r="T174" s="7"/>
      <c r="U174" s="7"/>
      <c r="V174" s="7"/>
      <c r="W174" s="7"/>
      <c r="X174" s="7"/>
      <c r="Y174" s="7"/>
      <c r="Z174" s="7"/>
      <c r="AA174" s="7"/>
      <c r="AB174" s="7"/>
    </row>
    <row r="175" spans="1:28" ht="13.2">
      <c r="A175" s="167"/>
      <c r="B175" s="163" t="s">
        <v>9</v>
      </c>
      <c r="C175" s="163" t="s">
        <v>9</v>
      </c>
      <c r="D175" s="163" t="s">
        <v>9</v>
      </c>
      <c r="E175" s="163">
        <v>34</v>
      </c>
      <c r="F175" s="164">
        <v>0</v>
      </c>
      <c r="G175" s="165">
        <v>0</v>
      </c>
      <c r="H175" s="165">
        <v>0</v>
      </c>
      <c r="I175" s="165">
        <v>2824.6864399999999</v>
      </c>
      <c r="J175" s="165">
        <v>29.873139999999999</v>
      </c>
      <c r="K175" s="165">
        <v>2854.5595800000001</v>
      </c>
      <c r="L175" s="165">
        <v>4633.0447800000002</v>
      </c>
      <c r="M175" s="165">
        <v>0</v>
      </c>
      <c r="N175" s="165">
        <v>4633.0447800000002</v>
      </c>
      <c r="O175" s="165">
        <v>7487.6043600000003</v>
      </c>
      <c r="P175" s="165">
        <v>29296.859629999999</v>
      </c>
      <c r="Q175" s="165">
        <v>0</v>
      </c>
      <c r="R175" s="166">
        <v>29296.859629999999</v>
      </c>
      <c r="S175" s="7"/>
      <c r="T175" s="7"/>
      <c r="U175" s="7"/>
      <c r="V175" s="7"/>
      <c r="W175" s="7"/>
      <c r="X175" s="7"/>
      <c r="Y175" s="7"/>
      <c r="Z175" s="7"/>
      <c r="AA175" s="7"/>
      <c r="AB175" s="7"/>
    </row>
    <row r="176" spans="1:28" ht="13.2">
      <c r="A176" s="167"/>
      <c r="B176" s="167"/>
      <c r="C176" s="167"/>
      <c r="D176" s="163" t="s">
        <v>203</v>
      </c>
      <c r="E176" s="163">
        <v>114</v>
      </c>
      <c r="F176" s="164">
        <v>0</v>
      </c>
      <c r="G176" s="165">
        <v>0</v>
      </c>
      <c r="H176" s="165">
        <v>0</v>
      </c>
      <c r="I176" s="165">
        <v>1724.33575</v>
      </c>
      <c r="J176" s="165">
        <v>5.9199999999999999E-3</v>
      </c>
      <c r="K176" s="165">
        <v>1724.34167</v>
      </c>
      <c r="L176" s="165">
        <v>717.27499999999998</v>
      </c>
      <c r="M176" s="165">
        <v>0</v>
      </c>
      <c r="N176" s="165">
        <v>717.27499999999998</v>
      </c>
      <c r="O176" s="165">
        <v>2441.6166699999999</v>
      </c>
      <c r="P176" s="165">
        <v>32855.376230000002</v>
      </c>
      <c r="Q176" s="165">
        <v>0</v>
      </c>
      <c r="R176" s="166">
        <v>32855.376230000002</v>
      </c>
      <c r="S176" s="7"/>
      <c r="T176" s="7"/>
      <c r="U176" s="7"/>
      <c r="V176" s="7"/>
      <c r="W176" s="7"/>
      <c r="X176" s="7"/>
      <c r="Y176" s="7"/>
      <c r="Z176" s="7"/>
      <c r="AA176" s="7"/>
      <c r="AB176" s="7"/>
    </row>
    <row r="177" spans="1:28" ht="13.2">
      <c r="A177" s="167"/>
      <c r="B177" s="163" t="s">
        <v>118</v>
      </c>
      <c r="C177" s="163" t="s">
        <v>118</v>
      </c>
      <c r="D177" s="163" t="s">
        <v>118</v>
      </c>
      <c r="E177" s="163">
        <v>109</v>
      </c>
      <c r="F177" s="164">
        <v>0</v>
      </c>
      <c r="G177" s="165">
        <v>0</v>
      </c>
      <c r="H177" s="165">
        <v>0</v>
      </c>
      <c r="I177" s="165">
        <v>3644.7815299999997</v>
      </c>
      <c r="J177" s="165">
        <v>39.439769999999996</v>
      </c>
      <c r="K177" s="165">
        <v>3684.2212999999997</v>
      </c>
      <c r="L177" s="165">
        <v>1194.1254899999999</v>
      </c>
      <c r="M177" s="165">
        <v>0</v>
      </c>
      <c r="N177" s="165">
        <v>1194.1254899999999</v>
      </c>
      <c r="O177" s="165">
        <v>4878.3467899999996</v>
      </c>
      <c r="P177" s="165">
        <v>33507.902780000004</v>
      </c>
      <c r="Q177" s="165">
        <v>0</v>
      </c>
      <c r="R177" s="166">
        <v>33507.902780000004</v>
      </c>
      <c r="S177" s="7"/>
      <c r="T177" s="7"/>
      <c r="U177" s="7"/>
      <c r="V177" s="7"/>
      <c r="W177" s="7"/>
      <c r="X177" s="7"/>
      <c r="Y177" s="7"/>
      <c r="Z177" s="7"/>
      <c r="AA177" s="7"/>
      <c r="AB177" s="7"/>
    </row>
    <row r="178" spans="1:28" ht="13.2">
      <c r="A178" s="167"/>
      <c r="B178" s="167"/>
      <c r="C178" s="163" t="s">
        <v>119</v>
      </c>
      <c r="D178" s="163" t="s">
        <v>120</v>
      </c>
      <c r="E178" s="163">
        <v>111</v>
      </c>
      <c r="F178" s="164">
        <v>0</v>
      </c>
      <c r="G178" s="165">
        <v>0</v>
      </c>
      <c r="H178" s="165">
        <v>0</v>
      </c>
      <c r="I178" s="165">
        <v>1319.2853400000001</v>
      </c>
      <c r="J178" s="165">
        <v>0.44358999999999998</v>
      </c>
      <c r="K178" s="165">
        <v>1319.72893</v>
      </c>
      <c r="L178" s="165">
        <v>300.02397999999999</v>
      </c>
      <c r="M178" s="165">
        <v>0</v>
      </c>
      <c r="N178" s="165">
        <v>300.02397999999999</v>
      </c>
      <c r="O178" s="165">
        <v>1619.7529099999999</v>
      </c>
      <c r="P178" s="165">
        <v>25525.28714</v>
      </c>
      <c r="Q178" s="165">
        <v>0</v>
      </c>
      <c r="R178" s="166">
        <v>25525.28714</v>
      </c>
      <c r="S178" s="7"/>
      <c r="T178" s="7"/>
      <c r="U178" s="7"/>
      <c r="V178" s="7"/>
      <c r="W178" s="7"/>
      <c r="X178" s="7"/>
      <c r="Y178" s="7"/>
      <c r="Z178" s="7"/>
      <c r="AA178" s="7"/>
      <c r="AB178" s="7"/>
    </row>
    <row r="179" spans="1:28" ht="13.2">
      <c r="A179" s="167"/>
      <c r="B179" s="163" t="s">
        <v>12</v>
      </c>
      <c r="C179" s="163" t="s">
        <v>121</v>
      </c>
      <c r="D179" s="163" t="s">
        <v>122</v>
      </c>
      <c r="E179" s="163">
        <v>44</v>
      </c>
      <c r="F179" s="164">
        <v>0</v>
      </c>
      <c r="G179" s="165">
        <v>0</v>
      </c>
      <c r="H179" s="165">
        <v>0</v>
      </c>
      <c r="I179" s="165">
        <v>3785.63652</v>
      </c>
      <c r="J179" s="165">
        <v>5.7570000000000003E-2</v>
      </c>
      <c r="K179" s="165">
        <v>3785.69409</v>
      </c>
      <c r="L179" s="165">
        <v>2772.2201299999997</v>
      </c>
      <c r="M179" s="165">
        <v>0</v>
      </c>
      <c r="N179" s="165">
        <v>2772.2201299999997</v>
      </c>
      <c r="O179" s="165">
        <v>6557.9142199999997</v>
      </c>
      <c r="P179" s="165">
        <v>30493.897989999998</v>
      </c>
      <c r="Q179" s="165">
        <v>0</v>
      </c>
      <c r="R179" s="166">
        <v>30493.897989999998</v>
      </c>
      <c r="S179" s="7"/>
      <c r="T179" s="7"/>
      <c r="U179" s="7"/>
      <c r="V179" s="7"/>
      <c r="W179" s="7"/>
      <c r="X179" s="7"/>
      <c r="Y179" s="7"/>
      <c r="Z179" s="7"/>
      <c r="AA179" s="7"/>
      <c r="AB179" s="7"/>
    </row>
    <row r="180" spans="1:28" ht="13.2">
      <c r="A180" s="167"/>
      <c r="B180" s="167"/>
      <c r="C180" s="167"/>
      <c r="D180" s="163" t="s">
        <v>204</v>
      </c>
      <c r="E180" s="163">
        <v>129</v>
      </c>
      <c r="F180" s="164">
        <v>0</v>
      </c>
      <c r="G180" s="165">
        <v>0</v>
      </c>
      <c r="H180" s="165">
        <v>0</v>
      </c>
      <c r="I180" s="165">
        <v>1.3828199999999999</v>
      </c>
      <c r="J180" s="165">
        <v>0</v>
      </c>
      <c r="K180" s="165">
        <v>1.3828199999999999</v>
      </c>
      <c r="L180" s="165">
        <v>0</v>
      </c>
      <c r="M180" s="165">
        <v>0</v>
      </c>
      <c r="N180" s="165">
        <v>0</v>
      </c>
      <c r="O180" s="165">
        <v>1.3828199999999999</v>
      </c>
      <c r="P180" s="165">
        <v>5216.6292400000002</v>
      </c>
      <c r="Q180" s="165">
        <v>0</v>
      </c>
      <c r="R180" s="166">
        <v>5216.6292400000002</v>
      </c>
      <c r="S180" s="7"/>
      <c r="T180" s="7"/>
      <c r="U180" s="7"/>
      <c r="V180" s="7"/>
      <c r="W180" s="7"/>
      <c r="X180" s="7"/>
      <c r="Y180" s="7"/>
      <c r="Z180" s="7"/>
      <c r="AA180" s="7"/>
      <c r="AB180" s="7"/>
    </row>
    <row r="181" spans="1:28" ht="13.2">
      <c r="A181" s="167"/>
      <c r="B181" s="167"/>
      <c r="C181" s="163" t="s">
        <v>12</v>
      </c>
      <c r="D181" s="163" t="s">
        <v>12</v>
      </c>
      <c r="E181" s="163">
        <v>93</v>
      </c>
      <c r="F181" s="164">
        <v>0</v>
      </c>
      <c r="G181" s="165">
        <v>0</v>
      </c>
      <c r="H181" s="165">
        <v>0</v>
      </c>
      <c r="I181" s="165">
        <v>6005.0784899999999</v>
      </c>
      <c r="J181" s="165">
        <v>13.314860000000001</v>
      </c>
      <c r="K181" s="165">
        <v>6018.3933499999994</v>
      </c>
      <c r="L181" s="165">
        <v>5015.7369800000006</v>
      </c>
      <c r="M181" s="165">
        <v>0</v>
      </c>
      <c r="N181" s="165">
        <v>5015.7369800000006</v>
      </c>
      <c r="O181" s="165">
        <v>11034.13033</v>
      </c>
      <c r="P181" s="165">
        <v>61180.740429999998</v>
      </c>
      <c r="Q181" s="165">
        <v>0</v>
      </c>
      <c r="R181" s="166">
        <v>61180.740429999998</v>
      </c>
      <c r="S181" s="7"/>
      <c r="T181" s="7"/>
      <c r="U181" s="7"/>
      <c r="V181" s="7"/>
      <c r="W181" s="7"/>
      <c r="X181" s="7"/>
      <c r="Y181" s="7"/>
      <c r="Z181" s="7"/>
      <c r="AA181" s="7"/>
      <c r="AB181" s="7"/>
    </row>
    <row r="182" spans="1:28" ht="13.2">
      <c r="A182" s="167"/>
      <c r="B182" s="167"/>
      <c r="C182" s="163" t="s">
        <v>123</v>
      </c>
      <c r="D182" s="163" t="s">
        <v>123</v>
      </c>
      <c r="E182" s="163">
        <v>124</v>
      </c>
      <c r="F182" s="164">
        <v>0</v>
      </c>
      <c r="G182" s="165">
        <v>0</v>
      </c>
      <c r="H182" s="165">
        <v>0</v>
      </c>
      <c r="I182" s="165">
        <v>0.13036</v>
      </c>
      <c r="J182" s="165">
        <v>0</v>
      </c>
      <c r="K182" s="165">
        <v>0.13036</v>
      </c>
      <c r="L182" s="165">
        <v>0</v>
      </c>
      <c r="M182" s="165">
        <v>0</v>
      </c>
      <c r="N182" s="165">
        <v>0</v>
      </c>
      <c r="O182" s="165">
        <v>0.13036</v>
      </c>
      <c r="P182" s="165">
        <v>4448.3422599999994</v>
      </c>
      <c r="Q182" s="165">
        <v>0</v>
      </c>
      <c r="R182" s="166">
        <v>4448.3422599999994</v>
      </c>
      <c r="S182" s="7"/>
      <c r="T182" s="7"/>
      <c r="U182" s="7"/>
      <c r="V182" s="7"/>
      <c r="W182" s="7"/>
      <c r="X182" s="7"/>
      <c r="Y182" s="7"/>
      <c r="Z182" s="7"/>
      <c r="AA182" s="7"/>
      <c r="AB182" s="7"/>
    </row>
    <row r="183" spans="1:28" ht="13.2">
      <c r="A183" s="167"/>
      <c r="B183" s="167"/>
      <c r="C183" s="163" t="s">
        <v>124</v>
      </c>
      <c r="D183" s="163" t="s">
        <v>124</v>
      </c>
      <c r="E183" s="163">
        <v>67</v>
      </c>
      <c r="F183" s="164">
        <v>0</v>
      </c>
      <c r="G183" s="165">
        <v>0</v>
      </c>
      <c r="H183" s="165">
        <v>0</v>
      </c>
      <c r="I183" s="165">
        <v>3295.9557100000002</v>
      </c>
      <c r="J183" s="165">
        <v>7.2647399999999998</v>
      </c>
      <c r="K183" s="165">
        <v>3303.2204500000003</v>
      </c>
      <c r="L183" s="165">
        <v>2445.4106900000002</v>
      </c>
      <c r="M183" s="165">
        <v>0</v>
      </c>
      <c r="N183" s="165">
        <v>2445.4106900000002</v>
      </c>
      <c r="O183" s="165">
        <v>5748.6311399999995</v>
      </c>
      <c r="P183" s="165">
        <v>34839.007429999998</v>
      </c>
      <c r="Q183" s="165">
        <v>0</v>
      </c>
      <c r="R183" s="166">
        <v>34839.007429999998</v>
      </c>
      <c r="S183" s="7"/>
      <c r="T183" s="7"/>
      <c r="U183" s="7"/>
      <c r="V183" s="7"/>
      <c r="W183" s="7"/>
      <c r="X183" s="7"/>
      <c r="Y183" s="7"/>
      <c r="Z183" s="7"/>
      <c r="AA183" s="7"/>
      <c r="AB183" s="7"/>
    </row>
    <row r="184" spans="1:28" ht="13.2">
      <c r="A184" s="167"/>
      <c r="B184" s="163" t="s">
        <v>125</v>
      </c>
      <c r="C184" s="163" t="s">
        <v>126</v>
      </c>
      <c r="D184" s="163" t="s">
        <v>126</v>
      </c>
      <c r="E184" s="163">
        <v>96</v>
      </c>
      <c r="F184" s="164">
        <v>0</v>
      </c>
      <c r="G184" s="165">
        <v>0</v>
      </c>
      <c r="H184" s="165">
        <v>0</v>
      </c>
      <c r="I184" s="165">
        <v>1219.2658200000001</v>
      </c>
      <c r="J184" s="165">
        <v>3.3E-4</v>
      </c>
      <c r="K184" s="165">
        <v>1219.2661499999999</v>
      </c>
      <c r="L184" s="165">
        <v>629.73820000000001</v>
      </c>
      <c r="M184" s="165">
        <v>0</v>
      </c>
      <c r="N184" s="165">
        <v>629.73820000000001</v>
      </c>
      <c r="O184" s="165">
        <v>1849.0043500000002</v>
      </c>
      <c r="P184" s="165">
        <v>20015.852449999998</v>
      </c>
      <c r="Q184" s="165">
        <v>0</v>
      </c>
      <c r="R184" s="166">
        <v>20015.852449999998</v>
      </c>
      <c r="S184" s="7"/>
      <c r="T184" s="7"/>
      <c r="U184" s="7"/>
      <c r="V184" s="7"/>
      <c r="W184" s="7"/>
      <c r="X184" s="7"/>
      <c r="Y184" s="7"/>
      <c r="Z184" s="7"/>
      <c r="AA184" s="7"/>
      <c r="AB184" s="7"/>
    </row>
    <row r="185" spans="1:28" ht="13.2">
      <c r="A185" s="167"/>
      <c r="B185" s="167"/>
      <c r="C185" s="163" t="s">
        <v>128</v>
      </c>
      <c r="D185" s="163" t="s">
        <v>129</v>
      </c>
      <c r="E185" s="163">
        <v>49</v>
      </c>
      <c r="F185" s="164">
        <v>0</v>
      </c>
      <c r="G185" s="165">
        <v>0</v>
      </c>
      <c r="H185" s="165">
        <v>0</v>
      </c>
      <c r="I185" s="165">
        <v>1760.71606</v>
      </c>
      <c r="J185" s="165">
        <v>2.598E-2</v>
      </c>
      <c r="K185" s="165">
        <v>1760.7420400000001</v>
      </c>
      <c r="L185" s="165">
        <v>1595.5587600000001</v>
      </c>
      <c r="M185" s="165">
        <v>0</v>
      </c>
      <c r="N185" s="165">
        <v>1595.5587600000001</v>
      </c>
      <c r="O185" s="165">
        <v>3356.3008</v>
      </c>
      <c r="P185" s="165">
        <v>6762.9878899999994</v>
      </c>
      <c r="Q185" s="165">
        <v>0</v>
      </c>
      <c r="R185" s="166">
        <v>6762.9878899999994</v>
      </c>
      <c r="S185" s="7"/>
      <c r="T185" s="7"/>
      <c r="U185" s="7"/>
      <c r="V185" s="7"/>
      <c r="W185" s="7"/>
      <c r="X185" s="7"/>
      <c r="Y185" s="7"/>
      <c r="Z185" s="7"/>
      <c r="AA185" s="7"/>
      <c r="AB185" s="7"/>
    </row>
    <row r="186" spans="1:28" ht="13.2">
      <c r="A186" s="167"/>
      <c r="B186" s="167"/>
      <c r="C186" s="167"/>
      <c r="D186" s="163" t="s">
        <v>128</v>
      </c>
      <c r="E186" s="163">
        <v>56</v>
      </c>
      <c r="F186" s="164">
        <v>0</v>
      </c>
      <c r="G186" s="165">
        <v>0</v>
      </c>
      <c r="H186" s="165">
        <v>0</v>
      </c>
      <c r="I186" s="165">
        <v>1934.48361</v>
      </c>
      <c r="J186" s="165">
        <v>1.20594</v>
      </c>
      <c r="K186" s="165">
        <v>1935.6895500000001</v>
      </c>
      <c r="L186" s="165">
        <v>1655.3543100000002</v>
      </c>
      <c r="M186" s="165">
        <v>0</v>
      </c>
      <c r="N186" s="165">
        <v>1655.3543100000002</v>
      </c>
      <c r="O186" s="165">
        <v>3591.0438599999998</v>
      </c>
      <c r="P186" s="165">
        <v>30032.180969999998</v>
      </c>
      <c r="Q186" s="165">
        <v>0</v>
      </c>
      <c r="R186" s="166">
        <v>30032.180969999998</v>
      </c>
      <c r="S186" s="7"/>
      <c r="T186" s="7"/>
      <c r="U186" s="7"/>
      <c r="V186" s="7"/>
      <c r="W186" s="7"/>
      <c r="X186" s="7"/>
      <c r="Y186" s="7"/>
      <c r="Z186" s="7"/>
      <c r="AA186" s="7"/>
      <c r="AB186" s="7"/>
    </row>
    <row r="187" spans="1:28" ht="13.2">
      <c r="A187" s="167"/>
      <c r="B187" s="163" t="s">
        <v>14</v>
      </c>
      <c r="C187" s="163" t="s">
        <v>130</v>
      </c>
      <c r="D187" s="163" t="s">
        <v>131</v>
      </c>
      <c r="E187" s="163">
        <v>61</v>
      </c>
      <c r="F187" s="164">
        <v>0</v>
      </c>
      <c r="G187" s="165">
        <v>0</v>
      </c>
      <c r="H187" s="165">
        <v>0</v>
      </c>
      <c r="I187" s="165">
        <v>1102.41679</v>
      </c>
      <c r="J187" s="165">
        <v>0</v>
      </c>
      <c r="K187" s="165">
        <v>1102.41679</v>
      </c>
      <c r="L187" s="165">
        <v>224.34288000000001</v>
      </c>
      <c r="M187" s="165">
        <v>0</v>
      </c>
      <c r="N187" s="165">
        <v>224.34288000000001</v>
      </c>
      <c r="O187" s="165">
        <v>1326.7596699999999</v>
      </c>
      <c r="P187" s="165">
        <v>8315.6938800000007</v>
      </c>
      <c r="Q187" s="165">
        <v>0</v>
      </c>
      <c r="R187" s="166">
        <v>8315.6938800000007</v>
      </c>
      <c r="S187" s="7"/>
      <c r="T187" s="7"/>
      <c r="U187" s="7"/>
      <c r="V187" s="7"/>
      <c r="W187" s="7"/>
      <c r="X187" s="7"/>
      <c r="Y187" s="7"/>
      <c r="Z187" s="7"/>
      <c r="AA187" s="7"/>
      <c r="AB187" s="7"/>
    </row>
    <row r="188" spans="1:28" ht="13.2">
      <c r="A188" s="167"/>
      <c r="B188" s="167"/>
      <c r="C188" s="163" t="s">
        <v>132</v>
      </c>
      <c r="D188" s="163" t="s">
        <v>132</v>
      </c>
      <c r="E188" s="163">
        <v>103</v>
      </c>
      <c r="F188" s="164">
        <v>0</v>
      </c>
      <c r="G188" s="165">
        <v>0</v>
      </c>
      <c r="H188" s="165">
        <v>0</v>
      </c>
      <c r="I188" s="165">
        <v>1626.3487299999999</v>
      </c>
      <c r="J188" s="165">
        <v>2.3599999999999997E-3</v>
      </c>
      <c r="K188" s="165">
        <v>1626.3510900000001</v>
      </c>
      <c r="L188" s="165">
        <v>669.78214000000003</v>
      </c>
      <c r="M188" s="165">
        <v>0</v>
      </c>
      <c r="N188" s="165">
        <v>669.78214000000003</v>
      </c>
      <c r="O188" s="165">
        <v>2296.1332299999999</v>
      </c>
      <c r="P188" s="165">
        <v>29845.54623</v>
      </c>
      <c r="Q188" s="165">
        <v>0</v>
      </c>
      <c r="R188" s="166">
        <v>29845.54623</v>
      </c>
      <c r="S188" s="7"/>
      <c r="T188" s="7"/>
      <c r="U188" s="7"/>
      <c r="V188" s="7"/>
      <c r="W188" s="7"/>
      <c r="X188" s="7"/>
      <c r="Y188" s="7"/>
      <c r="Z188" s="7"/>
      <c r="AA188" s="7"/>
      <c r="AB188" s="7"/>
    </row>
    <row r="189" spans="1:28" ht="13.2">
      <c r="A189" s="167"/>
      <c r="B189" s="167"/>
      <c r="C189" s="163" t="s">
        <v>205</v>
      </c>
      <c r="D189" s="163" t="s">
        <v>206</v>
      </c>
      <c r="E189" s="163">
        <v>118</v>
      </c>
      <c r="F189" s="164">
        <v>0</v>
      </c>
      <c r="G189" s="165">
        <v>0</v>
      </c>
      <c r="H189" s="165">
        <v>0</v>
      </c>
      <c r="I189" s="165">
        <v>886.63910999999996</v>
      </c>
      <c r="J189" s="165">
        <v>0</v>
      </c>
      <c r="K189" s="165">
        <v>886.63910999999996</v>
      </c>
      <c r="L189" s="165">
        <v>124.83</v>
      </c>
      <c r="M189" s="165">
        <v>0</v>
      </c>
      <c r="N189" s="165">
        <v>124.83</v>
      </c>
      <c r="O189" s="165">
        <v>1011.46911</v>
      </c>
      <c r="P189" s="165">
        <v>33357.664290000001</v>
      </c>
      <c r="Q189" s="165">
        <v>0</v>
      </c>
      <c r="R189" s="166">
        <v>33357.664290000001</v>
      </c>
      <c r="S189" s="7"/>
      <c r="T189" s="7"/>
      <c r="U189" s="7"/>
      <c r="V189" s="7"/>
      <c r="W189" s="7"/>
      <c r="X189" s="7"/>
      <c r="Y189" s="7"/>
      <c r="Z189" s="7"/>
      <c r="AA189" s="7"/>
      <c r="AB189" s="7"/>
    </row>
    <row r="190" spans="1:28" ht="13.2">
      <c r="A190" s="167"/>
      <c r="B190" s="167"/>
      <c r="C190" s="163" t="s">
        <v>133</v>
      </c>
      <c r="D190" s="163" t="s">
        <v>134</v>
      </c>
      <c r="E190" s="163">
        <v>66</v>
      </c>
      <c r="F190" s="164">
        <v>0</v>
      </c>
      <c r="G190" s="165">
        <v>0</v>
      </c>
      <c r="H190" s="165">
        <v>0</v>
      </c>
      <c r="I190" s="165">
        <v>2429.17515</v>
      </c>
      <c r="J190" s="165">
        <v>1.1799999999999998E-3</v>
      </c>
      <c r="K190" s="165">
        <v>2429.1763300000002</v>
      </c>
      <c r="L190" s="165">
        <v>552.23793999999998</v>
      </c>
      <c r="M190" s="165">
        <v>0</v>
      </c>
      <c r="N190" s="165">
        <v>552.23793999999998</v>
      </c>
      <c r="O190" s="165">
        <v>2981.4142700000002</v>
      </c>
      <c r="P190" s="165">
        <v>14277.970150000001</v>
      </c>
      <c r="Q190" s="165">
        <v>0</v>
      </c>
      <c r="R190" s="166">
        <v>14277.970150000001</v>
      </c>
      <c r="S190" s="7"/>
      <c r="T190" s="7"/>
      <c r="U190" s="7"/>
      <c r="V190" s="7"/>
      <c r="W190" s="7"/>
      <c r="X190" s="7"/>
      <c r="Y190" s="7"/>
      <c r="Z190" s="7"/>
      <c r="AA190" s="7"/>
      <c r="AB190" s="7"/>
    </row>
    <row r="191" spans="1:28" ht="13.2">
      <c r="A191" s="167"/>
      <c r="B191" s="167"/>
      <c r="C191" s="167"/>
      <c r="D191" s="167"/>
      <c r="E191" s="168">
        <v>120</v>
      </c>
      <c r="F191" s="169">
        <v>0</v>
      </c>
      <c r="G191" s="121">
        <v>0</v>
      </c>
      <c r="H191" s="121">
        <v>0</v>
      </c>
      <c r="I191" s="121">
        <v>29.756029999999999</v>
      </c>
      <c r="J191" s="121">
        <v>0</v>
      </c>
      <c r="K191" s="121">
        <v>29.756029999999999</v>
      </c>
      <c r="L191" s="121">
        <v>0</v>
      </c>
      <c r="M191" s="121">
        <v>0</v>
      </c>
      <c r="N191" s="121">
        <v>0</v>
      </c>
      <c r="O191" s="121">
        <v>29.756029999999999</v>
      </c>
      <c r="P191" s="121">
        <v>4816.5127999999995</v>
      </c>
      <c r="Q191" s="121">
        <v>0</v>
      </c>
      <c r="R191" s="170">
        <v>4816.5127999999995</v>
      </c>
      <c r="S191" s="7"/>
      <c r="T191" s="7"/>
      <c r="U191" s="7"/>
      <c r="V191" s="7"/>
      <c r="W191" s="7"/>
      <c r="X191" s="7"/>
      <c r="Y191" s="7"/>
      <c r="Z191" s="7"/>
      <c r="AA191" s="7"/>
      <c r="AB191" s="7"/>
    </row>
    <row r="192" spans="1:28" ht="13.2">
      <c r="A192" s="167"/>
      <c r="B192" s="167"/>
      <c r="C192" s="167"/>
      <c r="D192" s="163" t="s">
        <v>207</v>
      </c>
      <c r="E192" s="163">
        <v>87</v>
      </c>
      <c r="F192" s="164">
        <v>0</v>
      </c>
      <c r="G192" s="165">
        <v>0</v>
      </c>
      <c r="H192" s="165">
        <v>0</v>
      </c>
      <c r="I192" s="165">
        <v>25.432509999999997</v>
      </c>
      <c r="J192" s="165">
        <v>0</v>
      </c>
      <c r="K192" s="165">
        <v>25.432509999999997</v>
      </c>
      <c r="L192" s="165">
        <v>6.4849999999999991E-2</v>
      </c>
      <c r="M192" s="165">
        <v>0</v>
      </c>
      <c r="N192" s="165">
        <v>6.4849999999999991E-2</v>
      </c>
      <c r="O192" s="165">
        <v>25.49736</v>
      </c>
      <c r="P192" s="165">
        <v>12278.91972</v>
      </c>
      <c r="Q192" s="165">
        <v>0</v>
      </c>
      <c r="R192" s="166">
        <v>12278.91972</v>
      </c>
      <c r="S192" s="7"/>
      <c r="T192" s="7"/>
      <c r="U192" s="7"/>
      <c r="V192" s="7"/>
      <c r="W192" s="7"/>
      <c r="X192" s="7"/>
      <c r="Y192" s="7"/>
      <c r="Z192" s="7"/>
      <c r="AA192" s="7"/>
      <c r="AB192" s="7"/>
    </row>
    <row r="193" spans="1:28" ht="13.2">
      <c r="A193" s="167"/>
      <c r="B193" s="167"/>
      <c r="C193" s="167"/>
      <c r="D193" s="167"/>
      <c r="E193" s="168">
        <v>94</v>
      </c>
      <c r="F193" s="169">
        <v>0</v>
      </c>
      <c r="G193" s="121">
        <v>0</v>
      </c>
      <c r="H193" s="121">
        <v>0</v>
      </c>
      <c r="I193" s="121">
        <v>2389.2543799999999</v>
      </c>
      <c r="J193" s="121">
        <v>1.6987099999999999</v>
      </c>
      <c r="K193" s="121">
        <v>2390.95309</v>
      </c>
      <c r="L193" s="121">
        <v>2107.0269800000001</v>
      </c>
      <c r="M193" s="121">
        <v>0</v>
      </c>
      <c r="N193" s="121">
        <v>2107.0269800000001</v>
      </c>
      <c r="O193" s="121">
        <v>4497.9800700000005</v>
      </c>
      <c r="P193" s="121">
        <v>19818.001899999999</v>
      </c>
      <c r="Q193" s="121">
        <v>0</v>
      </c>
      <c r="R193" s="170">
        <v>19818.001899999999</v>
      </c>
      <c r="S193" s="7"/>
      <c r="T193" s="7"/>
      <c r="U193" s="7"/>
      <c r="V193" s="7"/>
      <c r="W193" s="7"/>
      <c r="X193" s="7"/>
      <c r="Y193" s="7"/>
      <c r="Z193" s="7"/>
      <c r="AA193" s="7"/>
      <c r="AB193" s="7"/>
    </row>
    <row r="194" spans="1:28" ht="13.2">
      <c r="A194" s="167"/>
      <c r="B194" s="167"/>
      <c r="C194" s="167"/>
      <c r="D194" s="163" t="s">
        <v>133</v>
      </c>
      <c r="E194" s="163">
        <v>39</v>
      </c>
      <c r="F194" s="164">
        <v>0</v>
      </c>
      <c r="G194" s="165">
        <v>0</v>
      </c>
      <c r="H194" s="165">
        <v>0</v>
      </c>
      <c r="I194" s="165">
        <v>2836.6217299999998</v>
      </c>
      <c r="J194" s="165">
        <v>3.29E-3</v>
      </c>
      <c r="K194" s="165">
        <v>2836.6250199999999</v>
      </c>
      <c r="L194" s="165">
        <v>1266.3632399999999</v>
      </c>
      <c r="M194" s="165">
        <v>0</v>
      </c>
      <c r="N194" s="165">
        <v>1266.3632399999999</v>
      </c>
      <c r="O194" s="165">
        <v>4102.9882600000001</v>
      </c>
      <c r="P194" s="165">
        <v>12561.66733</v>
      </c>
      <c r="Q194" s="165">
        <v>0</v>
      </c>
      <c r="R194" s="166">
        <v>12561.66733</v>
      </c>
      <c r="S194" s="7"/>
      <c r="T194" s="7"/>
      <c r="U194" s="7"/>
      <c r="V194" s="7"/>
      <c r="W194" s="7"/>
      <c r="X194" s="7"/>
      <c r="Y194" s="7"/>
      <c r="Z194" s="7"/>
      <c r="AA194" s="7"/>
      <c r="AB194" s="7"/>
    </row>
    <row r="195" spans="1:28" ht="13.2">
      <c r="A195" s="167"/>
      <c r="B195" s="167"/>
      <c r="C195" s="167"/>
      <c r="D195" s="167"/>
      <c r="E195" s="168">
        <v>40</v>
      </c>
      <c r="F195" s="169">
        <v>0</v>
      </c>
      <c r="G195" s="121">
        <v>0</v>
      </c>
      <c r="H195" s="121">
        <v>0</v>
      </c>
      <c r="I195" s="121">
        <v>5441.2001799999998</v>
      </c>
      <c r="J195" s="121">
        <v>29.726099999999999</v>
      </c>
      <c r="K195" s="121">
        <v>5470.9262800000006</v>
      </c>
      <c r="L195" s="121">
        <v>16001.138010000001</v>
      </c>
      <c r="M195" s="121">
        <v>1.48E-3</v>
      </c>
      <c r="N195" s="121">
        <v>16001.13949</v>
      </c>
      <c r="O195" s="121">
        <v>21472.065770000001</v>
      </c>
      <c r="P195" s="121">
        <v>49740.426100000004</v>
      </c>
      <c r="Q195" s="121">
        <v>0</v>
      </c>
      <c r="R195" s="170">
        <v>49740.426100000004</v>
      </c>
      <c r="S195" s="7"/>
      <c r="T195" s="7"/>
      <c r="U195" s="7"/>
      <c r="V195" s="7"/>
      <c r="W195" s="7"/>
      <c r="X195" s="7"/>
      <c r="Y195" s="7"/>
      <c r="Z195" s="7"/>
      <c r="AA195" s="7"/>
      <c r="AB195" s="7"/>
    </row>
    <row r="196" spans="1:28" ht="13.2">
      <c r="A196" s="167"/>
      <c r="B196" s="167"/>
      <c r="C196" s="167"/>
      <c r="D196" s="163" t="s">
        <v>208</v>
      </c>
      <c r="E196" s="163">
        <v>126</v>
      </c>
      <c r="F196" s="164">
        <v>0</v>
      </c>
      <c r="G196" s="165">
        <v>0</v>
      </c>
      <c r="H196" s="165">
        <v>0</v>
      </c>
      <c r="I196" s="165">
        <v>75.728449999999995</v>
      </c>
      <c r="J196" s="165">
        <v>0</v>
      </c>
      <c r="K196" s="165">
        <v>75.728449999999995</v>
      </c>
      <c r="L196" s="165">
        <v>0</v>
      </c>
      <c r="M196" s="165">
        <v>0</v>
      </c>
      <c r="N196" s="165">
        <v>0</v>
      </c>
      <c r="O196" s="165">
        <v>75.728449999999995</v>
      </c>
      <c r="P196" s="165">
        <v>4829.8499900000006</v>
      </c>
      <c r="Q196" s="165">
        <v>0</v>
      </c>
      <c r="R196" s="166">
        <v>4829.8499900000006</v>
      </c>
      <c r="S196" s="7"/>
      <c r="T196" s="7"/>
      <c r="U196" s="7"/>
      <c r="V196" s="7"/>
      <c r="W196" s="7"/>
      <c r="X196" s="7"/>
      <c r="Y196" s="7"/>
      <c r="Z196" s="7"/>
      <c r="AA196" s="7"/>
      <c r="AB196" s="7"/>
    </row>
    <row r="197" spans="1:28" ht="13.2">
      <c r="A197" s="167"/>
      <c r="B197" s="167"/>
      <c r="C197" s="163" t="s">
        <v>135</v>
      </c>
      <c r="D197" s="163" t="s">
        <v>135</v>
      </c>
      <c r="E197" s="163">
        <v>71</v>
      </c>
      <c r="F197" s="164">
        <v>0</v>
      </c>
      <c r="G197" s="165">
        <v>0</v>
      </c>
      <c r="H197" s="165">
        <v>0</v>
      </c>
      <c r="I197" s="165">
        <v>1078.5513899999999</v>
      </c>
      <c r="J197" s="165">
        <v>0.85217999999999994</v>
      </c>
      <c r="K197" s="165">
        <v>1079.4035700000002</v>
      </c>
      <c r="L197" s="165">
        <v>6.2323699999999995</v>
      </c>
      <c r="M197" s="165">
        <v>0</v>
      </c>
      <c r="N197" s="165">
        <v>6.2323699999999995</v>
      </c>
      <c r="O197" s="165">
        <v>1085.6359399999999</v>
      </c>
      <c r="P197" s="165">
        <v>7817.9766399999999</v>
      </c>
      <c r="Q197" s="165">
        <v>0</v>
      </c>
      <c r="R197" s="166">
        <v>7817.9766399999999</v>
      </c>
      <c r="S197" s="7"/>
      <c r="T197" s="7"/>
      <c r="U197" s="7"/>
      <c r="V197" s="7"/>
      <c r="W197" s="7"/>
      <c r="X197" s="7"/>
      <c r="Y197" s="7"/>
      <c r="Z197" s="7"/>
      <c r="AA197" s="7"/>
      <c r="AB197" s="7"/>
    </row>
    <row r="198" spans="1:28" ht="13.2">
      <c r="A198" s="167"/>
      <c r="B198" s="163" t="s">
        <v>15</v>
      </c>
      <c r="C198" s="163" t="s">
        <v>136</v>
      </c>
      <c r="D198" s="163" t="s">
        <v>136</v>
      </c>
      <c r="E198" s="163">
        <v>46</v>
      </c>
      <c r="F198" s="164">
        <v>0</v>
      </c>
      <c r="G198" s="165">
        <v>0</v>
      </c>
      <c r="H198" s="165">
        <v>0</v>
      </c>
      <c r="I198" s="165">
        <v>6060.8473800000002</v>
      </c>
      <c r="J198" s="165">
        <v>154.60598000000002</v>
      </c>
      <c r="K198" s="165">
        <v>6215.4533600000004</v>
      </c>
      <c r="L198" s="165">
        <v>5583.4014100000004</v>
      </c>
      <c r="M198" s="165">
        <v>3.7400000000000003E-3</v>
      </c>
      <c r="N198" s="165">
        <v>5583.4051500000005</v>
      </c>
      <c r="O198" s="165">
        <v>11798.85851</v>
      </c>
      <c r="P198" s="165">
        <v>57674.031659999993</v>
      </c>
      <c r="Q198" s="165">
        <v>0</v>
      </c>
      <c r="R198" s="166">
        <v>57674.031659999993</v>
      </c>
      <c r="S198" s="7"/>
      <c r="T198" s="7"/>
      <c r="U198" s="7"/>
      <c r="V198" s="7"/>
      <c r="W198" s="7"/>
      <c r="X198" s="7"/>
      <c r="Y198" s="7"/>
      <c r="Z198" s="7"/>
      <c r="AA198" s="7"/>
      <c r="AB198" s="7"/>
    </row>
    <row r="199" spans="1:28" ht="13.2">
      <c r="A199" s="167"/>
      <c r="B199" s="167"/>
      <c r="C199" s="167"/>
      <c r="D199" s="167"/>
      <c r="E199" s="168">
        <v>128</v>
      </c>
      <c r="F199" s="169">
        <v>0</v>
      </c>
      <c r="G199" s="121">
        <v>0</v>
      </c>
      <c r="H199" s="121">
        <v>0</v>
      </c>
      <c r="I199" s="121">
        <v>40.280160000000002</v>
      </c>
      <c r="J199" s="121">
        <v>0</v>
      </c>
      <c r="K199" s="121">
        <v>40.280160000000002</v>
      </c>
      <c r="L199" s="121">
        <v>0</v>
      </c>
      <c r="M199" s="121">
        <v>0</v>
      </c>
      <c r="N199" s="121">
        <v>0</v>
      </c>
      <c r="O199" s="121">
        <v>40.280160000000002</v>
      </c>
      <c r="P199" s="121">
        <v>9648.6413499999999</v>
      </c>
      <c r="Q199" s="121">
        <v>0</v>
      </c>
      <c r="R199" s="170">
        <v>9648.6413499999999</v>
      </c>
      <c r="S199" s="7"/>
      <c r="T199" s="7"/>
      <c r="U199" s="7"/>
      <c r="V199" s="7"/>
      <c r="W199" s="7"/>
      <c r="X199" s="7"/>
      <c r="Y199" s="7"/>
      <c r="Z199" s="7"/>
      <c r="AA199" s="7"/>
      <c r="AB199" s="7"/>
    </row>
    <row r="200" spans="1:28" ht="13.2">
      <c r="A200" s="167"/>
      <c r="B200" s="167"/>
      <c r="C200" s="167"/>
      <c r="D200" s="163" t="s">
        <v>137</v>
      </c>
      <c r="E200" s="163">
        <v>63</v>
      </c>
      <c r="F200" s="164">
        <v>0</v>
      </c>
      <c r="G200" s="165">
        <v>0</v>
      </c>
      <c r="H200" s="165">
        <v>0</v>
      </c>
      <c r="I200" s="165">
        <v>3656.9833199999998</v>
      </c>
      <c r="J200" s="165">
        <v>1.183E-2</v>
      </c>
      <c r="K200" s="165">
        <v>3656.9951499999997</v>
      </c>
      <c r="L200" s="165">
        <v>1166.1638</v>
      </c>
      <c r="M200" s="165">
        <v>1.5100000000000001E-3</v>
      </c>
      <c r="N200" s="165">
        <v>1166.1653100000001</v>
      </c>
      <c r="O200" s="165">
        <v>4823.1604600000001</v>
      </c>
      <c r="P200" s="165">
        <v>48067.76238</v>
      </c>
      <c r="Q200" s="165">
        <v>0</v>
      </c>
      <c r="R200" s="166">
        <v>48067.76238</v>
      </c>
      <c r="S200" s="7"/>
      <c r="T200" s="7"/>
      <c r="U200" s="7"/>
      <c r="V200" s="7"/>
      <c r="W200" s="7"/>
      <c r="X200" s="7"/>
      <c r="Y200" s="7"/>
      <c r="Z200" s="7"/>
      <c r="AA200" s="7"/>
      <c r="AB200" s="7"/>
    </row>
    <row r="201" spans="1:28" ht="13.2">
      <c r="A201" s="167"/>
      <c r="B201" s="167"/>
      <c r="C201" s="167"/>
      <c r="D201" s="167"/>
      <c r="E201" s="168">
        <v>127</v>
      </c>
      <c r="F201" s="169">
        <v>0</v>
      </c>
      <c r="G201" s="121">
        <v>0</v>
      </c>
      <c r="H201" s="121">
        <v>0</v>
      </c>
      <c r="I201" s="121">
        <v>64.227220000000003</v>
      </c>
      <c r="J201" s="121">
        <v>0</v>
      </c>
      <c r="K201" s="121">
        <v>64.227220000000003</v>
      </c>
      <c r="L201" s="121">
        <v>0</v>
      </c>
      <c r="M201" s="121">
        <v>0</v>
      </c>
      <c r="N201" s="121">
        <v>0</v>
      </c>
      <c r="O201" s="121">
        <v>64.227220000000003</v>
      </c>
      <c r="P201" s="121">
        <v>6304.8401399999993</v>
      </c>
      <c r="Q201" s="121">
        <v>0</v>
      </c>
      <c r="R201" s="170">
        <v>6304.8401399999993</v>
      </c>
      <c r="S201" s="7"/>
      <c r="T201" s="7"/>
      <c r="U201" s="7"/>
      <c r="V201" s="7"/>
      <c r="W201" s="7"/>
      <c r="X201" s="7"/>
      <c r="Y201" s="7"/>
      <c r="Z201" s="7"/>
      <c r="AA201" s="7"/>
      <c r="AB201" s="7"/>
    </row>
    <row r="202" spans="1:28" ht="13.2">
      <c r="A202" s="167"/>
      <c r="B202" s="167"/>
      <c r="C202" s="167"/>
      <c r="D202" s="163" t="s">
        <v>148</v>
      </c>
      <c r="E202" s="163">
        <v>86</v>
      </c>
      <c r="F202" s="164">
        <v>0</v>
      </c>
      <c r="G202" s="165">
        <v>0</v>
      </c>
      <c r="H202" s="165">
        <v>0</v>
      </c>
      <c r="I202" s="165">
        <v>269.07979999999998</v>
      </c>
      <c r="J202" s="165">
        <v>0</v>
      </c>
      <c r="K202" s="165">
        <v>269.07979999999998</v>
      </c>
      <c r="L202" s="165">
        <v>0</v>
      </c>
      <c r="M202" s="165">
        <v>0</v>
      </c>
      <c r="N202" s="165">
        <v>0</v>
      </c>
      <c r="O202" s="165">
        <v>269.07979999999998</v>
      </c>
      <c r="P202" s="165">
        <v>11200.58835</v>
      </c>
      <c r="Q202" s="165">
        <v>0</v>
      </c>
      <c r="R202" s="166">
        <v>11200.58835</v>
      </c>
      <c r="S202" s="7"/>
      <c r="T202" s="7"/>
      <c r="U202" s="7"/>
      <c r="V202" s="7"/>
      <c r="W202" s="7"/>
      <c r="X202" s="7"/>
      <c r="Y202" s="7"/>
      <c r="Z202" s="7"/>
      <c r="AA202" s="7"/>
      <c r="AB202" s="7"/>
    </row>
    <row r="203" spans="1:28" ht="13.2">
      <c r="A203" s="167"/>
      <c r="B203" s="167"/>
      <c r="C203" s="163" t="s">
        <v>15</v>
      </c>
      <c r="D203" s="163" t="s">
        <v>15</v>
      </c>
      <c r="E203" s="163">
        <v>59</v>
      </c>
      <c r="F203" s="164">
        <v>0</v>
      </c>
      <c r="G203" s="165">
        <v>0</v>
      </c>
      <c r="H203" s="165">
        <v>0</v>
      </c>
      <c r="I203" s="165">
        <v>1608.88022</v>
      </c>
      <c r="J203" s="165">
        <v>4.1399999999999996E-3</v>
      </c>
      <c r="K203" s="165">
        <v>1608.88436</v>
      </c>
      <c r="L203" s="165">
        <v>1153.0065900000002</v>
      </c>
      <c r="M203" s="165">
        <v>0</v>
      </c>
      <c r="N203" s="165">
        <v>1153.0065900000002</v>
      </c>
      <c r="O203" s="165">
        <v>2761.89095</v>
      </c>
      <c r="P203" s="165">
        <v>10377.377060000001</v>
      </c>
      <c r="Q203" s="165">
        <v>0</v>
      </c>
      <c r="R203" s="166">
        <v>10377.377060000001</v>
      </c>
      <c r="S203" s="7"/>
      <c r="T203" s="7"/>
      <c r="U203" s="7"/>
      <c r="V203" s="7"/>
      <c r="W203" s="7"/>
      <c r="X203" s="7"/>
      <c r="Y203" s="7"/>
      <c r="Z203" s="7"/>
      <c r="AA203" s="7"/>
      <c r="AB203" s="7"/>
    </row>
    <row r="204" spans="1:28" ht="13.2">
      <c r="A204" s="167"/>
      <c r="B204" s="167"/>
      <c r="C204" s="167"/>
      <c r="D204" s="163" t="s">
        <v>209</v>
      </c>
      <c r="E204" s="163">
        <v>70</v>
      </c>
      <c r="F204" s="164">
        <v>0</v>
      </c>
      <c r="G204" s="165">
        <v>0</v>
      </c>
      <c r="H204" s="165">
        <v>0</v>
      </c>
      <c r="I204" s="165">
        <v>1049.6237100000001</v>
      </c>
      <c r="J204" s="165">
        <v>1.1E-4</v>
      </c>
      <c r="K204" s="165">
        <v>1049.62382</v>
      </c>
      <c r="L204" s="165">
        <v>0.66076000000000001</v>
      </c>
      <c r="M204" s="165">
        <v>0</v>
      </c>
      <c r="N204" s="165">
        <v>0.66076000000000001</v>
      </c>
      <c r="O204" s="165">
        <v>1050.28458</v>
      </c>
      <c r="P204" s="165">
        <v>7935.9382400000004</v>
      </c>
      <c r="Q204" s="165">
        <v>0</v>
      </c>
      <c r="R204" s="166">
        <v>7935.9382400000004</v>
      </c>
      <c r="S204" s="7"/>
      <c r="T204" s="7"/>
      <c r="U204" s="7"/>
      <c r="V204" s="7"/>
      <c r="W204" s="7"/>
      <c r="X204" s="7"/>
      <c r="Y204" s="7"/>
      <c r="Z204" s="7"/>
      <c r="AA204" s="7"/>
      <c r="AB204" s="7"/>
    </row>
    <row r="205" spans="1:28" ht="13.2">
      <c r="A205" s="167"/>
      <c r="B205" s="167"/>
      <c r="C205" s="163" t="s">
        <v>210</v>
      </c>
      <c r="D205" s="163" t="s">
        <v>210</v>
      </c>
      <c r="E205" s="163">
        <v>69</v>
      </c>
      <c r="F205" s="164">
        <v>0</v>
      </c>
      <c r="G205" s="165">
        <v>0</v>
      </c>
      <c r="H205" s="165">
        <v>0</v>
      </c>
      <c r="I205" s="165">
        <v>1516.6650199999999</v>
      </c>
      <c r="J205" s="165">
        <v>3.107E-2</v>
      </c>
      <c r="K205" s="165">
        <v>1516.6960900000001</v>
      </c>
      <c r="L205" s="165">
        <v>136.07073</v>
      </c>
      <c r="M205" s="165">
        <v>1.1E-4</v>
      </c>
      <c r="N205" s="165">
        <v>136.07084</v>
      </c>
      <c r="O205" s="165">
        <v>1652.76693</v>
      </c>
      <c r="P205" s="165">
        <v>11364.634470000001</v>
      </c>
      <c r="Q205" s="165">
        <v>0</v>
      </c>
      <c r="R205" s="166">
        <v>11364.634470000001</v>
      </c>
      <c r="S205" s="7"/>
      <c r="T205" s="7"/>
      <c r="U205" s="7"/>
      <c r="V205" s="7"/>
      <c r="W205" s="7"/>
      <c r="X205" s="7"/>
      <c r="Y205" s="7"/>
      <c r="Z205" s="7"/>
      <c r="AA205" s="7"/>
      <c r="AB205" s="7"/>
    </row>
    <row r="206" spans="1:28" ht="13.2">
      <c r="A206" s="167"/>
      <c r="B206" s="163" t="s">
        <v>16</v>
      </c>
      <c r="C206" s="163" t="s">
        <v>138</v>
      </c>
      <c r="D206" s="163" t="s">
        <v>138</v>
      </c>
      <c r="E206" s="163">
        <v>92</v>
      </c>
      <c r="F206" s="164">
        <v>0</v>
      </c>
      <c r="G206" s="165">
        <v>0</v>
      </c>
      <c r="H206" s="165">
        <v>0</v>
      </c>
      <c r="I206" s="165">
        <v>910.66915000000006</v>
      </c>
      <c r="J206" s="165">
        <v>0</v>
      </c>
      <c r="K206" s="165">
        <v>910.66915000000006</v>
      </c>
      <c r="L206" s="165">
        <v>316.75486000000001</v>
      </c>
      <c r="M206" s="165">
        <v>0</v>
      </c>
      <c r="N206" s="165">
        <v>316.75486000000001</v>
      </c>
      <c r="O206" s="165">
        <v>1227.42401</v>
      </c>
      <c r="P206" s="165">
        <v>8873.1867200000015</v>
      </c>
      <c r="Q206" s="165">
        <v>0</v>
      </c>
      <c r="R206" s="166">
        <v>8873.1867200000015</v>
      </c>
      <c r="S206" s="7"/>
      <c r="T206" s="7"/>
      <c r="U206" s="7"/>
      <c r="V206" s="7"/>
      <c r="W206" s="7"/>
      <c r="X206" s="7"/>
      <c r="Y206" s="7"/>
      <c r="Z206" s="7"/>
      <c r="AA206" s="7"/>
      <c r="AB206" s="7"/>
    </row>
    <row r="207" spans="1:28" ht="13.2">
      <c r="A207" s="167"/>
      <c r="B207" s="167"/>
      <c r="C207" s="163" t="s">
        <v>139</v>
      </c>
      <c r="D207" s="163" t="s">
        <v>211</v>
      </c>
      <c r="E207" s="163">
        <v>121</v>
      </c>
      <c r="F207" s="164">
        <v>0</v>
      </c>
      <c r="G207" s="165">
        <v>0</v>
      </c>
      <c r="H207" s="165">
        <v>0</v>
      </c>
      <c r="I207" s="165">
        <v>76.262020000000007</v>
      </c>
      <c r="J207" s="165">
        <v>0</v>
      </c>
      <c r="K207" s="165">
        <v>76.262020000000007</v>
      </c>
      <c r="L207" s="165">
        <v>0</v>
      </c>
      <c r="M207" s="165">
        <v>0</v>
      </c>
      <c r="N207" s="165">
        <v>0</v>
      </c>
      <c r="O207" s="165">
        <v>76.262020000000007</v>
      </c>
      <c r="P207" s="165">
        <v>4203.7812599999997</v>
      </c>
      <c r="Q207" s="165">
        <v>0</v>
      </c>
      <c r="R207" s="166">
        <v>4203.7812599999997</v>
      </c>
      <c r="S207" s="7"/>
      <c r="T207" s="7"/>
      <c r="U207" s="7"/>
      <c r="V207" s="7"/>
      <c r="W207" s="7"/>
      <c r="X207" s="7"/>
      <c r="Y207" s="7"/>
      <c r="Z207" s="7"/>
      <c r="AA207" s="7"/>
      <c r="AB207" s="7"/>
    </row>
    <row r="208" spans="1:28" ht="13.2">
      <c r="A208" s="167"/>
      <c r="B208" s="167"/>
      <c r="C208" s="167"/>
      <c r="D208" s="163" t="s">
        <v>140</v>
      </c>
      <c r="E208" s="163">
        <v>45</v>
      </c>
      <c r="F208" s="164">
        <v>0</v>
      </c>
      <c r="G208" s="165">
        <v>0</v>
      </c>
      <c r="H208" s="165">
        <v>0</v>
      </c>
      <c r="I208" s="165">
        <v>2047.6796999999999</v>
      </c>
      <c r="J208" s="165">
        <v>7.3900000000000007E-2</v>
      </c>
      <c r="K208" s="165">
        <v>2047.7536</v>
      </c>
      <c r="L208" s="165">
        <v>761.12531999999999</v>
      </c>
      <c r="M208" s="165">
        <v>0</v>
      </c>
      <c r="N208" s="165">
        <v>761.12531999999999</v>
      </c>
      <c r="O208" s="165">
        <v>2808.8789200000001</v>
      </c>
      <c r="P208" s="165">
        <v>7113.1545300000007</v>
      </c>
      <c r="Q208" s="165">
        <v>0</v>
      </c>
      <c r="R208" s="166">
        <v>7113.1545300000007</v>
      </c>
      <c r="S208" s="7"/>
      <c r="T208" s="7"/>
      <c r="U208" s="7"/>
      <c r="V208" s="7"/>
      <c r="W208" s="7"/>
      <c r="X208" s="7"/>
      <c r="Y208" s="7"/>
      <c r="Z208" s="7"/>
      <c r="AA208" s="7"/>
      <c r="AB208" s="7"/>
    </row>
    <row r="209" spans="1:28" ht="13.2">
      <c r="A209" s="167"/>
      <c r="B209" s="167"/>
      <c r="C209" s="163" t="s">
        <v>141</v>
      </c>
      <c r="D209" s="163" t="s">
        <v>141</v>
      </c>
      <c r="E209" s="163">
        <v>91</v>
      </c>
      <c r="F209" s="164">
        <v>0</v>
      </c>
      <c r="G209" s="165">
        <v>0</v>
      </c>
      <c r="H209" s="165">
        <v>0</v>
      </c>
      <c r="I209" s="165">
        <v>1904.4190700000001</v>
      </c>
      <c r="J209" s="165">
        <v>3.7139199999999999</v>
      </c>
      <c r="K209" s="165">
        <v>1908.1329900000001</v>
      </c>
      <c r="L209" s="165">
        <v>1120.69669</v>
      </c>
      <c r="M209" s="165">
        <v>0</v>
      </c>
      <c r="N209" s="165">
        <v>1120.69669</v>
      </c>
      <c r="O209" s="165">
        <v>3028.8296800000003</v>
      </c>
      <c r="P209" s="165">
        <v>8799.3881899999997</v>
      </c>
      <c r="Q209" s="165">
        <v>0</v>
      </c>
      <c r="R209" s="166">
        <v>8799.3881899999997</v>
      </c>
      <c r="S209" s="7"/>
      <c r="T209" s="7"/>
      <c r="U209" s="7"/>
      <c r="V209" s="7"/>
      <c r="W209" s="7"/>
      <c r="X209" s="7"/>
      <c r="Y209" s="7"/>
      <c r="Z209" s="7"/>
      <c r="AA209" s="7"/>
      <c r="AB209" s="7"/>
    </row>
    <row r="210" spans="1:28" ht="13.2">
      <c r="A210" s="167"/>
      <c r="B210" s="167"/>
      <c r="C210" s="163" t="s">
        <v>142</v>
      </c>
      <c r="D210" s="163" t="s">
        <v>143</v>
      </c>
      <c r="E210" s="163">
        <v>90</v>
      </c>
      <c r="F210" s="164">
        <v>0</v>
      </c>
      <c r="G210" s="165">
        <v>0</v>
      </c>
      <c r="H210" s="165">
        <v>0</v>
      </c>
      <c r="I210" s="165">
        <v>1642.44019</v>
      </c>
      <c r="J210" s="165">
        <v>8.8800000000000004E-2</v>
      </c>
      <c r="K210" s="165">
        <v>1642.52899</v>
      </c>
      <c r="L210" s="165">
        <v>2010.5311299999998</v>
      </c>
      <c r="M210" s="165">
        <v>0</v>
      </c>
      <c r="N210" s="165">
        <v>2010.5311299999998</v>
      </c>
      <c r="O210" s="165">
        <v>3653.0601200000001</v>
      </c>
      <c r="P210" s="165">
        <v>7472.1093099999998</v>
      </c>
      <c r="Q210" s="165">
        <v>0</v>
      </c>
      <c r="R210" s="166">
        <v>7472.1093099999998</v>
      </c>
      <c r="S210" s="7"/>
      <c r="T210" s="7"/>
      <c r="U210" s="7"/>
      <c r="V210" s="7"/>
      <c r="W210" s="7"/>
      <c r="X210" s="7"/>
      <c r="Y210" s="7"/>
      <c r="Z210" s="7"/>
      <c r="AA210" s="7"/>
      <c r="AB210" s="7"/>
    </row>
    <row r="211" spans="1:28" ht="13.2">
      <c r="A211" s="167"/>
      <c r="B211" s="167"/>
      <c r="C211" s="163" t="s">
        <v>16</v>
      </c>
      <c r="D211" s="163" t="s">
        <v>144</v>
      </c>
      <c r="E211" s="163">
        <v>17</v>
      </c>
      <c r="F211" s="164">
        <v>0</v>
      </c>
      <c r="G211" s="165">
        <v>0</v>
      </c>
      <c r="H211" s="165">
        <v>0</v>
      </c>
      <c r="I211" s="165">
        <v>5183.9691299999995</v>
      </c>
      <c r="J211" s="165">
        <v>11.120290000000001</v>
      </c>
      <c r="K211" s="165">
        <v>5195.0894200000002</v>
      </c>
      <c r="L211" s="165">
        <v>5707.3074699999997</v>
      </c>
      <c r="M211" s="165">
        <v>0</v>
      </c>
      <c r="N211" s="165">
        <v>5707.3074699999997</v>
      </c>
      <c r="O211" s="165">
        <v>10902.39689</v>
      </c>
      <c r="P211" s="165">
        <v>56357.444889999999</v>
      </c>
      <c r="Q211" s="165">
        <v>0</v>
      </c>
      <c r="R211" s="166">
        <v>56357.444889999999</v>
      </c>
      <c r="S211" s="7"/>
      <c r="T211" s="7"/>
      <c r="U211" s="7"/>
      <c r="V211" s="7"/>
      <c r="W211" s="7"/>
      <c r="X211" s="7"/>
      <c r="Y211" s="7"/>
      <c r="Z211" s="7"/>
      <c r="AA211" s="7"/>
      <c r="AB211" s="7"/>
    </row>
    <row r="212" spans="1:28" ht="13.2">
      <c r="A212" s="167"/>
      <c r="B212" s="167"/>
      <c r="C212" s="167"/>
      <c r="D212" s="167"/>
      <c r="E212" s="168">
        <v>35</v>
      </c>
      <c r="F212" s="169">
        <v>0</v>
      </c>
      <c r="G212" s="121">
        <v>0</v>
      </c>
      <c r="H212" s="121">
        <v>0</v>
      </c>
      <c r="I212" s="121">
        <v>3339.7218199999998</v>
      </c>
      <c r="J212" s="121">
        <v>3.74444</v>
      </c>
      <c r="K212" s="121">
        <v>3343.4662599999997</v>
      </c>
      <c r="L212" s="121">
        <v>1868.61022</v>
      </c>
      <c r="M212" s="121">
        <v>1.7999999999999998E-4</v>
      </c>
      <c r="N212" s="121">
        <v>1868.6103999999998</v>
      </c>
      <c r="O212" s="121">
        <v>5212.0766599999997</v>
      </c>
      <c r="P212" s="121">
        <v>53317.036469999999</v>
      </c>
      <c r="Q212" s="121">
        <v>0</v>
      </c>
      <c r="R212" s="170">
        <v>53317.036469999999</v>
      </c>
      <c r="S212" s="7"/>
      <c r="T212" s="7"/>
      <c r="U212" s="7"/>
      <c r="V212" s="7"/>
      <c r="W212" s="7"/>
      <c r="X212" s="7"/>
      <c r="Y212" s="7"/>
      <c r="Z212" s="7"/>
      <c r="AA212" s="7"/>
      <c r="AB212" s="7"/>
    </row>
    <row r="213" spans="1:28" ht="13.2">
      <c r="A213" s="167"/>
      <c r="B213" s="167"/>
      <c r="C213" s="167"/>
      <c r="D213" s="167"/>
      <c r="E213" s="168">
        <v>81</v>
      </c>
      <c r="F213" s="169">
        <v>0</v>
      </c>
      <c r="G213" s="121">
        <v>0</v>
      </c>
      <c r="H213" s="121">
        <v>0</v>
      </c>
      <c r="I213" s="121">
        <v>4590.8521500000006</v>
      </c>
      <c r="J213" s="121">
        <v>6.6372999999999998</v>
      </c>
      <c r="K213" s="121">
        <v>4597.48945</v>
      </c>
      <c r="L213" s="121">
        <v>2811.1975000000002</v>
      </c>
      <c r="M213" s="121">
        <v>4.8700000000000002E-3</v>
      </c>
      <c r="N213" s="121">
        <v>2811.20237</v>
      </c>
      <c r="O213" s="121">
        <v>7408.69182</v>
      </c>
      <c r="P213" s="121">
        <v>56030.142490000006</v>
      </c>
      <c r="Q213" s="121">
        <v>0</v>
      </c>
      <c r="R213" s="170">
        <v>56030.142490000006</v>
      </c>
      <c r="S213" s="7"/>
      <c r="T213" s="7"/>
      <c r="U213" s="7"/>
      <c r="V213" s="7"/>
      <c r="W213" s="7"/>
      <c r="X213" s="7"/>
      <c r="Y213" s="7"/>
      <c r="Z213" s="7"/>
      <c r="AA213" s="7"/>
      <c r="AB213" s="7"/>
    </row>
    <row r="214" spans="1:28" ht="13.2">
      <c r="A214" s="167"/>
      <c r="B214" s="167"/>
      <c r="C214" s="167"/>
      <c r="D214" s="163" t="s">
        <v>145</v>
      </c>
      <c r="E214" s="163">
        <v>25</v>
      </c>
      <c r="F214" s="164">
        <v>0</v>
      </c>
      <c r="G214" s="165">
        <v>0</v>
      </c>
      <c r="H214" s="165">
        <v>0</v>
      </c>
      <c r="I214" s="165">
        <v>3168.4968399999998</v>
      </c>
      <c r="J214" s="165">
        <v>6.5409999999999996E-2</v>
      </c>
      <c r="K214" s="165">
        <v>3168.5622499999999</v>
      </c>
      <c r="L214" s="165">
        <v>2300.9891499999999</v>
      </c>
      <c r="M214" s="165">
        <v>0</v>
      </c>
      <c r="N214" s="165">
        <v>2300.9891499999999</v>
      </c>
      <c r="O214" s="165">
        <v>5469.5514000000003</v>
      </c>
      <c r="P214" s="165">
        <v>44733.821509999994</v>
      </c>
      <c r="Q214" s="165">
        <v>0</v>
      </c>
      <c r="R214" s="166">
        <v>44733.821509999994</v>
      </c>
      <c r="S214" s="7"/>
      <c r="T214" s="7"/>
      <c r="U214" s="7"/>
      <c r="V214" s="7"/>
      <c r="W214" s="7"/>
      <c r="X214" s="7"/>
      <c r="Y214" s="7"/>
      <c r="Z214" s="7"/>
      <c r="AA214" s="7"/>
      <c r="AB214" s="7"/>
    </row>
    <row r="215" spans="1:28" ht="13.2">
      <c r="A215" s="167"/>
      <c r="B215" s="167"/>
      <c r="C215" s="167"/>
      <c r="D215" s="163" t="s">
        <v>146</v>
      </c>
      <c r="E215" s="163">
        <v>6</v>
      </c>
      <c r="F215" s="164">
        <v>0</v>
      </c>
      <c r="G215" s="165">
        <v>0</v>
      </c>
      <c r="H215" s="165">
        <v>0</v>
      </c>
      <c r="I215" s="165">
        <v>4870.3604699999996</v>
      </c>
      <c r="J215" s="165">
        <v>6.7659999999999998E-2</v>
      </c>
      <c r="K215" s="165">
        <v>4870.4281300000002</v>
      </c>
      <c r="L215" s="165">
        <v>9422.2275500000014</v>
      </c>
      <c r="M215" s="165">
        <v>0</v>
      </c>
      <c r="N215" s="165">
        <v>9422.2275500000014</v>
      </c>
      <c r="O215" s="165">
        <v>14292.65568</v>
      </c>
      <c r="P215" s="165">
        <v>50614.3802</v>
      </c>
      <c r="Q215" s="165">
        <v>0</v>
      </c>
      <c r="R215" s="166">
        <v>50614.3802</v>
      </c>
      <c r="S215" s="7"/>
      <c r="T215" s="7"/>
      <c r="U215" s="7"/>
      <c r="V215" s="7"/>
      <c r="W215" s="7"/>
      <c r="X215" s="7"/>
      <c r="Y215" s="7"/>
      <c r="Z215" s="7"/>
      <c r="AA215" s="7"/>
      <c r="AB215" s="7"/>
    </row>
    <row r="216" spans="1:28" ht="13.2">
      <c r="A216" s="167"/>
      <c r="B216" s="167"/>
      <c r="C216" s="167"/>
      <c r="D216" s="167"/>
      <c r="E216" s="168">
        <v>16</v>
      </c>
      <c r="F216" s="169">
        <v>0</v>
      </c>
      <c r="G216" s="121">
        <v>0</v>
      </c>
      <c r="H216" s="121">
        <v>0</v>
      </c>
      <c r="I216" s="121">
        <v>4680.1538700000001</v>
      </c>
      <c r="J216" s="121">
        <v>3.2769899999999996</v>
      </c>
      <c r="K216" s="121">
        <v>4683.4308600000004</v>
      </c>
      <c r="L216" s="121">
        <v>4535.0896299999995</v>
      </c>
      <c r="M216" s="121">
        <v>0</v>
      </c>
      <c r="N216" s="121">
        <v>4535.0896299999995</v>
      </c>
      <c r="O216" s="121">
        <v>9218.5204900000008</v>
      </c>
      <c r="P216" s="121">
        <v>69591.207250000007</v>
      </c>
      <c r="Q216" s="121">
        <v>0</v>
      </c>
      <c r="R216" s="170">
        <v>69591.207250000007</v>
      </c>
      <c r="S216" s="7"/>
      <c r="T216" s="7"/>
      <c r="U216" s="7"/>
      <c r="V216" s="7"/>
      <c r="W216" s="7"/>
      <c r="X216" s="7"/>
      <c r="Y216" s="7"/>
      <c r="Z216" s="7"/>
      <c r="AA216" s="7"/>
      <c r="AB216" s="7"/>
    </row>
    <row r="217" spans="1:28" ht="13.2">
      <c r="A217" s="167"/>
      <c r="B217" s="167"/>
      <c r="C217" s="167"/>
      <c r="D217" s="167"/>
      <c r="E217" s="168">
        <v>28</v>
      </c>
      <c r="F217" s="169">
        <v>0</v>
      </c>
      <c r="G217" s="121">
        <v>0</v>
      </c>
      <c r="H217" s="121">
        <v>0</v>
      </c>
      <c r="I217" s="121">
        <v>4719.3375500000002</v>
      </c>
      <c r="J217" s="121">
        <v>18.857860000000002</v>
      </c>
      <c r="K217" s="121">
        <v>4738.1954100000003</v>
      </c>
      <c r="L217" s="121">
        <v>10119.381029999999</v>
      </c>
      <c r="M217" s="121">
        <v>0</v>
      </c>
      <c r="N217" s="121">
        <v>10119.381029999999</v>
      </c>
      <c r="O217" s="121">
        <v>14857.576439999999</v>
      </c>
      <c r="P217" s="121">
        <v>42697.041360000003</v>
      </c>
      <c r="Q217" s="121">
        <v>0</v>
      </c>
      <c r="R217" s="170">
        <v>42697.041360000003</v>
      </c>
      <c r="S217" s="7"/>
      <c r="T217" s="7"/>
      <c r="U217" s="7"/>
      <c r="V217" s="7"/>
      <c r="W217" s="7"/>
      <c r="X217" s="7"/>
      <c r="Y217" s="7"/>
      <c r="Z217" s="7"/>
      <c r="AA217" s="7"/>
      <c r="AB217" s="7"/>
    </row>
    <row r="218" spans="1:28" ht="13.2">
      <c r="A218" s="167"/>
      <c r="B218" s="167"/>
      <c r="C218" s="167"/>
      <c r="D218" s="163" t="s">
        <v>16</v>
      </c>
      <c r="E218" s="163">
        <v>8</v>
      </c>
      <c r="F218" s="164">
        <v>0</v>
      </c>
      <c r="G218" s="165">
        <v>0</v>
      </c>
      <c r="H218" s="165">
        <v>0</v>
      </c>
      <c r="I218" s="165">
        <v>8085.5846300000003</v>
      </c>
      <c r="J218" s="165">
        <v>162.45554000000001</v>
      </c>
      <c r="K218" s="165">
        <v>8248.0401700000002</v>
      </c>
      <c r="L218" s="165">
        <v>55107.932430000001</v>
      </c>
      <c r="M218" s="165">
        <v>1.5100000000000001E-3</v>
      </c>
      <c r="N218" s="165">
        <v>55107.933939999995</v>
      </c>
      <c r="O218" s="165">
        <v>63355.974110000003</v>
      </c>
      <c r="P218" s="165">
        <v>62798.09762</v>
      </c>
      <c r="Q218" s="165">
        <v>0</v>
      </c>
      <c r="R218" s="166">
        <v>62798.09762</v>
      </c>
      <c r="S218" s="7"/>
      <c r="T218" s="7"/>
      <c r="U218" s="7"/>
      <c r="V218" s="7"/>
      <c r="W218" s="7"/>
      <c r="X218" s="7"/>
      <c r="Y218" s="7"/>
      <c r="Z218" s="7"/>
      <c r="AA218" s="7"/>
      <c r="AB218" s="7"/>
    </row>
    <row r="219" spans="1:28" ht="13.2">
      <c r="A219" s="167"/>
      <c r="B219" s="167"/>
      <c r="C219" s="167"/>
      <c r="D219" s="163" t="s">
        <v>149</v>
      </c>
      <c r="E219" s="163">
        <v>3</v>
      </c>
      <c r="F219" s="164">
        <v>0</v>
      </c>
      <c r="G219" s="165">
        <v>0</v>
      </c>
      <c r="H219" s="165">
        <v>0</v>
      </c>
      <c r="I219" s="165">
        <v>6778.1383699999997</v>
      </c>
      <c r="J219" s="165">
        <v>120.60495</v>
      </c>
      <c r="K219" s="165">
        <v>6898.7433200000005</v>
      </c>
      <c r="L219" s="165">
        <v>29437.464179999999</v>
      </c>
      <c r="M219" s="165">
        <v>9.2000000000000003E-4</v>
      </c>
      <c r="N219" s="165">
        <v>29437.465100000001</v>
      </c>
      <c r="O219" s="165">
        <v>36336.208420000003</v>
      </c>
      <c r="P219" s="165">
        <v>46952.638679999996</v>
      </c>
      <c r="Q219" s="165">
        <v>0</v>
      </c>
      <c r="R219" s="166">
        <v>46952.638679999996</v>
      </c>
      <c r="S219" s="7"/>
      <c r="T219" s="7"/>
      <c r="U219" s="7"/>
      <c r="V219" s="7"/>
      <c r="W219" s="7"/>
      <c r="X219" s="7"/>
      <c r="Y219" s="7"/>
      <c r="Z219" s="7"/>
      <c r="AA219" s="7"/>
      <c r="AB219" s="7"/>
    </row>
    <row r="220" spans="1:28" ht="13.2">
      <c r="A220" s="167"/>
      <c r="B220" s="167"/>
      <c r="C220" s="167"/>
      <c r="D220" s="167"/>
      <c r="E220" s="168">
        <v>30</v>
      </c>
      <c r="F220" s="169">
        <v>0</v>
      </c>
      <c r="G220" s="121">
        <v>0</v>
      </c>
      <c r="H220" s="121">
        <v>0</v>
      </c>
      <c r="I220" s="121">
        <v>8511.1216199999999</v>
      </c>
      <c r="J220" s="121">
        <v>2.0560900000000002</v>
      </c>
      <c r="K220" s="121">
        <v>8513.1777100000018</v>
      </c>
      <c r="L220" s="121">
        <v>12261.38984</v>
      </c>
      <c r="M220" s="121">
        <v>0</v>
      </c>
      <c r="N220" s="121">
        <v>12261.38984</v>
      </c>
      <c r="O220" s="121">
        <v>20774.56755</v>
      </c>
      <c r="P220" s="121">
        <v>97149.552530000001</v>
      </c>
      <c r="Q220" s="121">
        <v>0</v>
      </c>
      <c r="R220" s="170">
        <v>97149.552530000001</v>
      </c>
      <c r="S220" s="7"/>
      <c r="T220" s="7"/>
      <c r="U220" s="7"/>
      <c r="V220" s="7"/>
      <c r="W220" s="7"/>
      <c r="X220" s="7"/>
      <c r="Y220" s="7"/>
      <c r="Z220" s="7"/>
      <c r="AA220" s="7"/>
      <c r="AB220" s="7"/>
    </row>
    <row r="221" spans="1:28" ht="13.2">
      <c r="A221" s="167"/>
      <c r="B221" s="167"/>
      <c r="C221" s="167"/>
      <c r="D221" s="163" t="s">
        <v>150</v>
      </c>
      <c r="E221" s="163">
        <v>125</v>
      </c>
      <c r="F221" s="164">
        <v>0</v>
      </c>
      <c r="G221" s="165">
        <v>0</v>
      </c>
      <c r="H221" s="165">
        <v>0</v>
      </c>
      <c r="I221" s="165">
        <v>86.209670000000003</v>
      </c>
      <c r="J221" s="165">
        <v>0</v>
      </c>
      <c r="K221" s="165">
        <v>86.209670000000003</v>
      </c>
      <c r="L221" s="165">
        <v>0</v>
      </c>
      <c r="M221" s="165">
        <v>0</v>
      </c>
      <c r="N221" s="165">
        <v>0</v>
      </c>
      <c r="O221" s="165">
        <v>86.209670000000003</v>
      </c>
      <c r="P221" s="165">
        <v>4277.7960300000004</v>
      </c>
      <c r="Q221" s="165">
        <v>0</v>
      </c>
      <c r="R221" s="166">
        <v>4277.7960300000004</v>
      </c>
      <c r="S221" s="7"/>
      <c r="T221" s="7"/>
      <c r="U221" s="7"/>
      <c r="V221" s="7"/>
      <c r="W221" s="7"/>
      <c r="X221" s="7"/>
      <c r="Y221" s="7"/>
      <c r="Z221" s="7"/>
      <c r="AA221" s="7"/>
      <c r="AB221" s="7"/>
    </row>
    <row r="222" spans="1:28" ht="13.2">
      <c r="A222" s="167"/>
      <c r="B222" s="167"/>
      <c r="C222" s="167"/>
      <c r="D222" s="163" t="s">
        <v>151</v>
      </c>
      <c r="E222" s="163">
        <v>97</v>
      </c>
      <c r="F222" s="164">
        <v>0</v>
      </c>
      <c r="G222" s="165">
        <v>0</v>
      </c>
      <c r="H222" s="165">
        <v>0</v>
      </c>
      <c r="I222" s="165">
        <v>3511.2670800000001</v>
      </c>
      <c r="J222" s="165">
        <v>72.811809999999994</v>
      </c>
      <c r="K222" s="165">
        <v>3584.0788900000002</v>
      </c>
      <c r="L222" s="165">
        <v>2628.9510399999999</v>
      </c>
      <c r="M222" s="165">
        <v>0</v>
      </c>
      <c r="N222" s="165">
        <v>2628.9510399999999</v>
      </c>
      <c r="O222" s="165">
        <v>6213.0299299999997</v>
      </c>
      <c r="P222" s="165">
        <v>36543.442609999998</v>
      </c>
      <c r="Q222" s="165">
        <v>0</v>
      </c>
      <c r="R222" s="166">
        <v>36543.442609999998</v>
      </c>
      <c r="S222" s="7"/>
      <c r="T222" s="7"/>
      <c r="U222" s="7"/>
      <c r="V222" s="7"/>
      <c r="W222" s="7"/>
      <c r="X222" s="7"/>
      <c r="Y222" s="7"/>
      <c r="Z222" s="7"/>
      <c r="AA222" s="7"/>
      <c r="AB222" s="7"/>
    </row>
    <row r="223" spans="1:28" ht="13.2">
      <c r="A223" s="167"/>
      <c r="B223" s="167"/>
      <c r="C223" s="167"/>
      <c r="D223" s="163" t="s">
        <v>152</v>
      </c>
      <c r="E223" s="163">
        <v>1</v>
      </c>
      <c r="F223" s="164">
        <v>0</v>
      </c>
      <c r="G223" s="165">
        <v>0</v>
      </c>
      <c r="H223" s="165">
        <v>0</v>
      </c>
      <c r="I223" s="165">
        <v>7988.1512699999994</v>
      </c>
      <c r="J223" s="165">
        <v>284.98801000000003</v>
      </c>
      <c r="K223" s="165">
        <v>8273.1392799999994</v>
      </c>
      <c r="L223" s="165">
        <v>1436221.3719000001</v>
      </c>
      <c r="M223" s="165">
        <v>18970.07604</v>
      </c>
      <c r="N223" s="165">
        <v>1455191.4479400001</v>
      </c>
      <c r="O223" s="165">
        <v>1463464.5872200001</v>
      </c>
      <c r="P223" s="165">
        <v>3921.2622299999998</v>
      </c>
      <c r="Q223" s="165">
        <v>0</v>
      </c>
      <c r="R223" s="166">
        <v>3921.2622299999998</v>
      </c>
      <c r="S223" s="7"/>
      <c r="T223" s="7"/>
      <c r="U223" s="7"/>
      <c r="V223" s="7"/>
      <c r="W223" s="7"/>
      <c r="X223" s="7"/>
      <c r="Y223" s="7"/>
      <c r="Z223" s="7"/>
      <c r="AA223" s="7"/>
      <c r="AB223" s="7"/>
    </row>
    <row r="224" spans="1:28" ht="13.2">
      <c r="A224" s="167"/>
      <c r="B224" s="167"/>
      <c r="C224" s="167"/>
      <c r="D224" s="163" t="s">
        <v>153</v>
      </c>
      <c r="E224" s="163">
        <v>9</v>
      </c>
      <c r="F224" s="164">
        <v>0</v>
      </c>
      <c r="G224" s="165">
        <v>0</v>
      </c>
      <c r="H224" s="165">
        <v>0</v>
      </c>
      <c r="I224" s="165">
        <v>6120.9326900000005</v>
      </c>
      <c r="J224" s="165">
        <v>96.602580000000003</v>
      </c>
      <c r="K224" s="165">
        <v>6217.5352699999994</v>
      </c>
      <c r="L224" s="165">
        <v>8372.63184</v>
      </c>
      <c r="M224" s="165">
        <v>1.8500000000000001E-3</v>
      </c>
      <c r="N224" s="165">
        <v>8372.6336900000006</v>
      </c>
      <c r="O224" s="165">
        <v>14590.168960000001</v>
      </c>
      <c r="P224" s="165">
        <v>69132.409510000012</v>
      </c>
      <c r="Q224" s="165">
        <v>0</v>
      </c>
      <c r="R224" s="166">
        <v>69132.409510000012</v>
      </c>
      <c r="S224" s="7"/>
      <c r="T224" s="7"/>
      <c r="U224" s="7"/>
      <c r="V224" s="7"/>
      <c r="W224" s="7"/>
      <c r="X224" s="7"/>
      <c r="Y224" s="7"/>
      <c r="Z224" s="7"/>
      <c r="AA224" s="7"/>
      <c r="AB224" s="7"/>
    </row>
    <row r="225" spans="1:28" ht="13.2">
      <c r="A225" s="167"/>
      <c r="B225" s="167"/>
      <c r="C225" s="167"/>
      <c r="D225" s="167"/>
      <c r="E225" s="168">
        <v>53</v>
      </c>
      <c r="F225" s="169">
        <v>0</v>
      </c>
      <c r="G225" s="121">
        <v>0</v>
      </c>
      <c r="H225" s="121">
        <v>0</v>
      </c>
      <c r="I225" s="121">
        <v>3265.9306000000001</v>
      </c>
      <c r="J225" s="121">
        <v>1.9501900000000001</v>
      </c>
      <c r="K225" s="121">
        <v>3267.8807900000002</v>
      </c>
      <c r="L225" s="121">
        <v>1536.3690800000002</v>
      </c>
      <c r="M225" s="121">
        <v>0</v>
      </c>
      <c r="N225" s="121">
        <v>1536.3690800000002</v>
      </c>
      <c r="O225" s="121">
        <v>4804.2498700000006</v>
      </c>
      <c r="P225" s="121">
        <v>38879.284140000003</v>
      </c>
      <c r="Q225" s="121">
        <v>0</v>
      </c>
      <c r="R225" s="170">
        <v>38879.284140000003</v>
      </c>
      <c r="S225" s="7"/>
      <c r="T225" s="7"/>
      <c r="U225" s="7"/>
      <c r="V225" s="7"/>
      <c r="W225" s="7"/>
      <c r="X225" s="7"/>
      <c r="Y225" s="7"/>
      <c r="Z225" s="7"/>
      <c r="AA225" s="7"/>
      <c r="AB225" s="7"/>
    </row>
    <row r="226" spans="1:28" ht="13.2">
      <c r="A226" s="167"/>
      <c r="B226" s="167"/>
      <c r="C226" s="167"/>
      <c r="D226" s="167"/>
      <c r="E226" s="168">
        <v>130</v>
      </c>
      <c r="F226" s="169">
        <v>0</v>
      </c>
      <c r="G226" s="121">
        <v>0</v>
      </c>
      <c r="H226" s="121">
        <v>0</v>
      </c>
      <c r="I226" s="121">
        <v>71.275130000000004</v>
      </c>
      <c r="J226" s="121">
        <v>0</v>
      </c>
      <c r="K226" s="121">
        <v>71.275130000000004</v>
      </c>
      <c r="L226" s="121">
        <v>0</v>
      </c>
      <c r="M226" s="121">
        <v>0</v>
      </c>
      <c r="N226" s="121">
        <v>0</v>
      </c>
      <c r="O226" s="121">
        <v>71.275130000000004</v>
      </c>
      <c r="P226" s="121">
        <v>3756.9190400000002</v>
      </c>
      <c r="Q226" s="121">
        <v>0</v>
      </c>
      <c r="R226" s="170">
        <v>3756.9190400000002</v>
      </c>
      <c r="S226" s="7"/>
      <c r="T226" s="7"/>
      <c r="U226" s="7"/>
      <c r="V226" s="7"/>
      <c r="W226" s="7"/>
      <c r="X226" s="7"/>
      <c r="Y226" s="7"/>
      <c r="Z226" s="7"/>
      <c r="AA226" s="7"/>
      <c r="AB226" s="7"/>
    </row>
    <row r="227" spans="1:28" ht="13.2">
      <c r="A227" s="167"/>
      <c r="B227" s="167"/>
      <c r="C227" s="167"/>
      <c r="D227" s="163" t="s">
        <v>156</v>
      </c>
      <c r="E227" s="163">
        <v>12</v>
      </c>
      <c r="F227" s="164">
        <v>0</v>
      </c>
      <c r="G227" s="165">
        <v>0</v>
      </c>
      <c r="H227" s="165">
        <v>0</v>
      </c>
      <c r="I227" s="165">
        <v>5716.4088000000002</v>
      </c>
      <c r="J227" s="165">
        <v>63.600300000000004</v>
      </c>
      <c r="K227" s="165">
        <v>5780.0090999999993</v>
      </c>
      <c r="L227" s="165">
        <v>8948.2989499999985</v>
      </c>
      <c r="M227" s="165">
        <v>0</v>
      </c>
      <c r="N227" s="165">
        <v>8948.2989499999985</v>
      </c>
      <c r="O227" s="165">
        <v>14728.308050000001</v>
      </c>
      <c r="P227" s="165">
        <v>53252.646569999997</v>
      </c>
      <c r="Q227" s="165">
        <v>0</v>
      </c>
      <c r="R227" s="166">
        <v>53252.646569999997</v>
      </c>
      <c r="S227" s="7"/>
      <c r="T227" s="7"/>
      <c r="U227" s="7"/>
      <c r="V227" s="7"/>
      <c r="W227" s="7"/>
      <c r="X227" s="7"/>
      <c r="Y227" s="7"/>
      <c r="Z227" s="7"/>
      <c r="AA227" s="7"/>
      <c r="AB227" s="7"/>
    </row>
    <row r="228" spans="1:28" ht="13.2">
      <c r="A228" s="167"/>
      <c r="B228" s="167"/>
      <c r="C228" s="167"/>
      <c r="D228" s="167"/>
      <c r="E228" s="168">
        <v>13</v>
      </c>
      <c r="F228" s="169">
        <v>0</v>
      </c>
      <c r="G228" s="121">
        <v>0</v>
      </c>
      <c r="H228" s="121">
        <v>0</v>
      </c>
      <c r="I228" s="121">
        <v>7108.3726299999998</v>
      </c>
      <c r="J228" s="121">
        <v>45.661540000000002</v>
      </c>
      <c r="K228" s="121">
        <v>7154.0341699999999</v>
      </c>
      <c r="L228" s="121">
        <v>16242.76821</v>
      </c>
      <c r="M228" s="121">
        <v>1.2900000000000001E-3</v>
      </c>
      <c r="N228" s="121">
        <v>16242.7695</v>
      </c>
      <c r="O228" s="121">
        <v>23396.803670000001</v>
      </c>
      <c r="P228" s="121">
        <v>54182.369549999996</v>
      </c>
      <c r="Q228" s="121">
        <v>0</v>
      </c>
      <c r="R228" s="170">
        <v>54182.369549999996</v>
      </c>
      <c r="S228" s="7"/>
      <c r="T228" s="7"/>
      <c r="U228" s="7"/>
      <c r="V228" s="7"/>
      <c r="W228" s="7"/>
      <c r="X228" s="7"/>
      <c r="Y228" s="7"/>
      <c r="Z228" s="7"/>
      <c r="AA228" s="7"/>
      <c r="AB228" s="7"/>
    </row>
    <row r="229" spans="1:28" ht="13.2">
      <c r="A229" s="167"/>
      <c r="B229" s="167"/>
      <c r="C229" s="167"/>
      <c r="D229" s="167"/>
      <c r="E229" s="168">
        <v>102</v>
      </c>
      <c r="F229" s="169">
        <v>0</v>
      </c>
      <c r="G229" s="121">
        <v>0</v>
      </c>
      <c r="H229" s="121">
        <v>0</v>
      </c>
      <c r="I229" s="121">
        <v>3120.9842400000002</v>
      </c>
      <c r="J229" s="121">
        <v>8.3949999999999997E-2</v>
      </c>
      <c r="K229" s="121">
        <v>3121.06819</v>
      </c>
      <c r="L229" s="121">
        <v>3404.03343</v>
      </c>
      <c r="M229" s="121">
        <v>0</v>
      </c>
      <c r="N229" s="121">
        <v>3404.03343</v>
      </c>
      <c r="O229" s="121">
        <v>6525.1016200000004</v>
      </c>
      <c r="P229" s="121">
        <v>37144.128130000005</v>
      </c>
      <c r="Q229" s="121">
        <v>0</v>
      </c>
      <c r="R229" s="170">
        <v>37144.128130000005</v>
      </c>
      <c r="S229" s="7"/>
      <c r="T229" s="7"/>
      <c r="U229" s="7"/>
      <c r="V229" s="7"/>
      <c r="W229" s="7"/>
      <c r="X229" s="7"/>
      <c r="Y229" s="7"/>
      <c r="Z229" s="7"/>
      <c r="AA229" s="7"/>
      <c r="AB229" s="7"/>
    </row>
    <row r="230" spans="1:28" ht="13.2">
      <c r="A230" s="167"/>
      <c r="B230" s="167"/>
      <c r="C230" s="167"/>
      <c r="D230" s="163" t="s">
        <v>157</v>
      </c>
      <c r="E230" s="163">
        <v>82</v>
      </c>
      <c r="F230" s="164">
        <v>0</v>
      </c>
      <c r="G230" s="165">
        <v>0</v>
      </c>
      <c r="H230" s="165">
        <v>0</v>
      </c>
      <c r="I230" s="165">
        <v>4698.6496100000004</v>
      </c>
      <c r="J230" s="165">
        <v>8.7713099999999997</v>
      </c>
      <c r="K230" s="165">
        <v>4707.4209199999996</v>
      </c>
      <c r="L230" s="165">
        <v>17333.72135</v>
      </c>
      <c r="M230" s="165">
        <v>0</v>
      </c>
      <c r="N230" s="165">
        <v>17333.72135</v>
      </c>
      <c r="O230" s="165">
        <v>22041.14227</v>
      </c>
      <c r="P230" s="165">
        <v>44241.3842</v>
      </c>
      <c r="Q230" s="165">
        <v>0</v>
      </c>
      <c r="R230" s="166">
        <v>44241.3842</v>
      </c>
      <c r="S230" s="7"/>
      <c r="T230" s="7"/>
      <c r="U230" s="7"/>
      <c r="V230" s="7"/>
      <c r="W230" s="7"/>
      <c r="X230" s="7"/>
      <c r="Y230" s="7"/>
      <c r="Z230" s="7"/>
      <c r="AA230" s="7"/>
      <c r="AB230" s="7"/>
    </row>
    <row r="231" spans="1:28" ht="13.2">
      <c r="A231" s="167"/>
      <c r="B231" s="167"/>
      <c r="C231" s="167"/>
      <c r="D231" s="163" t="s">
        <v>158</v>
      </c>
      <c r="E231" s="163">
        <v>15</v>
      </c>
      <c r="F231" s="164">
        <v>0</v>
      </c>
      <c r="G231" s="165">
        <v>0</v>
      </c>
      <c r="H231" s="165">
        <v>0</v>
      </c>
      <c r="I231" s="165">
        <v>3946.2928099999999</v>
      </c>
      <c r="J231" s="165">
        <v>125.09895</v>
      </c>
      <c r="K231" s="165">
        <v>4071.39176</v>
      </c>
      <c r="L231" s="165">
        <v>13869.315550000001</v>
      </c>
      <c r="M231" s="165">
        <v>1.294E-2</v>
      </c>
      <c r="N231" s="165">
        <v>13869.32849</v>
      </c>
      <c r="O231" s="165">
        <v>17940.720249999998</v>
      </c>
      <c r="P231" s="165">
        <v>45414.592710000004</v>
      </c>
      <c r="Q231" s="165">
        <v>0</v>
      </c>
      <c r="R231" s="166">
        <v>45414.592710000004</v>
      </c>
      <c r="S231" s="7"/>
      <c r="T231" s="7"/>
      <c r="U231" s="7"/>
      <c r="V231" s="7"/>
      <c r="W231" s="7"/>
      <c r="X231" s="7"/>
      <c r="Y231" s="7"/>
      <c r="Z231" s="7"/>
      <c r="AA231" s="7"/>
      <c r="AB231" s="7"/>
    </row>
    <row r="232" spans="1:28" ht="13.2">
      <c r="A232" s="167"/>
      <c r="B232" s="167"/>
      <c r="C232" s="167"/>
      <c r="D232" s="167"/>
      <c r="E232" s="168">
        <v>100</v>
      </c>
      <c r="F232" s="169">
        <v>0</v>
      </c>
      <c r="G232" s="121">
        <v>0</v>
      </c>
      <c r="H232" s="121">
        <v>0</v>
      </c>
      <c r="I232" s="121">
        <v>2056.5268500000002</v>
      </c>
      <c r="J232" s="121">
        <v>2.0719999999999999E-2</v>
      </c>
      <c r="K232" s="121">
        <v>2056.5475700000002</v>
      </c>
      <c r="L232" s="121">
        <v>2239.4541300000001</v>
      </c>
      <c r="M232" s="121">
        <v>0</v>
      </c>
      <c r="N232" s="121">
        <v>2239.4541300000001</v>
      </c>
      <c r="O232" s="121">
        <v>4296.0016999999998</v>
      </c>
      <c r="P232" s="121">
        <v>8992.5036500000006</v>
      </c>
      <c r="Q232" s="121">
        <v>0</v>
      </c>
      <c r="R232" s="170">
        <v>8992.5036500000006</v>
      </c>
      <c r="S232" s="7"/>
      <c r="T232" s="7"/>
      <c r="U232" s="7"/>
      <c r="V232" s="7"/>
      <c r="W232" s="7"/>
      <c r="X232" s="7"/>
      <c r="Y232" s="7"/>
      <c r="Z232" s="7"/>
      <c r="AA232" s="7"/>
      <c r="AB232" s="7"/>
    </row>
    <row r="233" spans="1:28" ht="13.2">
      <c r="A233" s="167"/>
      <c r="B233" s="167"/>
      <c r="C233" s="167"/>
      <c r="D233" s="163" t="s">
        <v>160</v>
      </c>
      <c r="E233" s="163">
        <v>38</v>
      </c>
      <c r="F233" s="164">
        <v>0</v>
      </c>
      <c r="G233" s="165">
        <v>0</v>
      </c>
      <c r="H233" s="165">
        <v>0</v>
      </c>
      <c r="I233" s="165">
        <v>8032.2919499999998</v>
      </c>
      <c r="J233" s="165">
        <v>181.03322</v>
      </c>
      <c r="K233" s="165">
        <v>8213.3251700000001</v>
      </c>
      <c r="L233" s="165">
        <v>36811.108780000002</v>
      </c>
      <c r="M233" s="165">
        <v>26.653939999999999</v>
      </c>
      <c r="N233" s="165">
        <v>36837.762719999999</v>
      </c>
      <c r="O233" s="165">
        <v>45051.087890000003</v>
      </c>
      <c r="P233" s="165">
        <v>36821.316409999999</v>
      </c>
      <c r="Q233" s="165">
        <v>0</v>
      </c>
      <c r="R233" s="166">
        <v>36821.316409999999</v>
      </c>
      <c r="S233" s="7"/>
      <c r="T233" s="7"/>
      <c r="U233" s="7"/>
      <c r="V233" s="7"/>
      <c r="W233" s="7"/>
      <c r="X233" s="7"/>
      <c r="Y233" s="7"/>
      <c r="Z233" s="7"/>
      <c r="AA233" s="7"/>
      <c r="AB233" s="7"/>
    </row>
    <row r="234" spans="1:28" ht="13.2">
      <c r="A234" s="167"/>
      <c r="B234" s="167"/>
      <c r="C234" s="167"/>
      <c r="D234" s="163" t="s">
        <v>162</v>
      </c>
      <c r="E234" s="163">
        <v>80</v>
      </c>
      <c r="F234" s="164">
        <v>0</v>
      </c>
      <c r="G234" s="165">
        <v>0</v>
      </c>
      <c r="H234" s="165">
        <v>0</v>
      </c>
      <c r="I234" s="165">
        <v>5399.3443899999993</v>
      </c>
      <c r="J234" s="165">
        <v>0.65534000000000003</v>
      </c>
      <c r="K234" s="165">
        <v>5399.9997300000005</v>
      </c>
      <c r="L234" s="165">
        <v>3014.1788799999999</v>
      </c>
      <c r="M234" s="165">
        <v>9.1999999999999998E-3</v>
      </c>
      <c r="N234" s="165">
        <v>3014.1880799999999</v>
      </c>
      <c r="O234" s="165">
        <v>8414.1878100000013</v>
      </c>
      <c r="P234" s="165">
        <v>53877.08943</v>
      </c>
      <c r="Q234" s="165">
        <v>0</v>
      </c>
      <c r="R234" s="166">
        <v>53877.08943</v>
      </c>
      <c r="S234" s="7"/>
      <c r="T234" s="7"/>
      <c r="U234" s="7"/>
      <c r="V234" s="7"/>
      <c r="W234" s="7"/>
      <c r="X234" s="7"/>
      <c r="Y234" s="7"/>
      <c r="Z234" s="7"/>
      <c r="AA234" s="7"/>
      <c r="AB234" s="7"/>
    </row>
    <row r="235" spans="1:28" ht="13.2">
      <c r="A235" s="167"/>
      <c r="B235" s="167"/>
      <c r="C235" s="167"/>
      <c r="D235" s="163" t="s">
        <v>163</v>
      </c>
      <c r="E235" s="163">
        <v>99</v>
      </c>
      <c r="F235" s="164">
        <v>0</v>
      </c>
      <c r="G235" s="165">
        <v>0</v>
      </c>
      <c r="H235" s="165">
        <v>0</v>
      </c>
      <c r="I235" s="165">
        <v>2654.0952200000002</v>
      </c>
      <c r="J235" s="165">
        <v>5.9775299999999998</v>
      </c>
      <c r="K235" s="165">
        <v>2660.0727499999998</v>
      </c>
      <c r="L235" s="165">
        <v>1791.9622899999999</v>
      </c>
      <c r="M235" s="165">
        <v>1.2900000000000001E-3</v>
      </c>
      <c r="N235" s="165">
        <v>1791.9635800000001</v>
      </c>
      <c r="O235" s="165">
        <v>4452.0363299999999</v>
      </c>
      <c r="P235" s="165">
        <v>30919.659800000001</v>
      </c>
      <c r="Q235" s="165">
        <v>0</v>
      </c>
      <c r="R235" s="166">
        <v>30919.659800000001</v>
      </c>
      <c r="S235" s="7"/>
      <c r="T235" s="7"/>
      <c r="U235" s="7"/>
      <c r="V235" s="7"/>
      <c r="W235" s="7"/>
      <c r="X235" s="7"/>
      <c r="Y235" s="7"/>
      <c r="Z235" s="7"/>
      <c r="AA235" s="7"/>
      <c r="AB235" s="7"/>
    </row>
    <row r="236" spans="1:28" ht="13.2">
      <c r="A236" s="167"/>
      <c r="B236" s="167"/>
      <c r="C236" s="167"/>
      <c r="D236" s="167"/>
      <c r="E236" s="168">
        <v>101</v>
      </c>
      <c r="F236" s="169">
        <v>0</v>
      </c>
      <c r="G236" s="121">
        <v>0</v>
      </c>
      <c r="H236" s="121">
        <v>0</v>
      </c>
      <c r="I236" s="121">
        <v>2735.4276199999999</v>
      </c>
      <c r="J236" s="121">
        <v>3.81237</v>
      </c>
      <c r="K236" s="121">
        <v>2739.23999</v>
      </c>
      <c r="L236" s="121">
        <v>4044.1308899999999</v>
      </c>
      <c r="M236" s="121">
        <v>0</v>
      </c>
      <c r="N236" s="121">
        <v>4044.1308899999999</v>
      </c>
      <c r="O236" s="121">
        <v>6783.3708799999995</v>
      </c>
      <c r="P236" s="121">
        <v>31999.17527</v>
      </c>
      <c r="Q236" s="121">
        <v>0</v>
      </c>
      <c r="R236" s="170">
        <v>31999.17527</v>
      </c>
      <c r="S236" s="7"/>
      <c r="T236" s="7"/>
      <c r="U236" s="7"/>
      <c r="V236" s="7"/>
      <c r="W236" s="7"/>
      <c r="X236" s="7"/>
      <c r="Y236" s="7"/>
      <c r="Z236" s="7"/>
      <c r="AA236" s="7"/>
      <c r="AB236" s="7"/>
    </row>
    <row r="237" spans="1:28" ht="13.2">
      <c r="A237" s="167"/>
      <c r="B237" s="167"/>
      <c r="C237" s="167"/>
      <c r="D237" s="163" t="s">
        <v>164</v>
      </c>
      <c r="E237" s="163">
        <v>27</v>
      </c>
      <c r="F237" s="164">
        <v>0</v>
      </c>
      <c r="G237" s="165">
        <v>0</v>
      </c>
      <c r="H237" s="165">
        <v>0</v>
      </c>
      <c r="I237" s="165">
        <v>3633.4728</v>
      </c>
      <c r="J237" s="165">
        <v>5.7524700000000006</v>
      </c>
      <c r="K237" s="165">
        <v>3639.2252699999999</v>
      </c>
      <c r="L237" s="165">
        <v>10023.66221</v>
      </c>
      <c r="M237" s="165">
        <v>9.6799999999999994E-3</v>
      </c>
      <c r="N237" s="165">
        <v>10023.671890000001</v>
      </c>
      <c r="O237" s="165">
        <v>13662.89716</v>
      </c>
      <c r="P237" s="165">
        <v>46094.998520000001</v>
      </c>
      <c r="Q237" s="165">
        <v>0</v>
      </c>
      <c r="R237" s="166">
        <v>46094.998520000001</v>
      </c>
      <c r="S237" s="7"/>
      <c r="T237" s="7"/>
      <c r="U237" s="7"/>
      <c r="V237" s="7"/>
      <c r="W237" s="7"/>
      <c r="X237" s="7"/>
      <c r="Y237" s="7"/>
      <c r="Z237" s="7"/>
      <c r="AA237" s="7"/>
      <c r="AB237" s="7"/>
    </row>
    <row r="238" spans="1:28" ht="13.2">
      <c r="A238" s="167"/>
      <c r="B238" s="167"/>
      <c r="C238" s="167"/>
      <c r="D238" s="163" t="s">
        <v>212</v>
      </c>
      <c r="E238" s="163">
        <v>84</v>
      </c>
      <c r="F238" s="164">
        <v>0</v>
      </c>
      <c r="G238" s="165">
        <v>0</v>
      </c>
      <c r="H238" s="165">
        <v>0</v>
      </c>
      <c r="I238" s="165">
        <v>2090.6752099999999</v>
      </c>
      <c r="J238" s="165">
        <v>49.241309999999999</v>
      </c>
      <c r="K238" s="165">
        <v>2139.9165200000002</v>
      </c>
      <c r="L238" s="165">
        <v>1409.3821</v>
      </c>
      <c r="M238" s="165">
        <v>8.1000000000000006E-4</v>
      </c>
      <c r="N238" s="165">
        <v>1409.3829099999998</v>
      </c>
      <c r="O238" s="165">
        <v>3549.29943</v>
      </c>
      <c r="P238" s="165">
        <v>38875.603270000007</v>
      </c>
      <c r="Q238" s="165">
        <v>0</v>
      </c>
      <c r="R238" s="166">
        <v>38875.603270000007</v>
      </c>
      <c r="S238" s="7"/>
      <c r="T238" s="7"/>
      <c r="U238" s="7"/>
      <c r="V238" s="7"/>
      <c r="W238" s="7"/>
      <c r="X238" s="7"/>
      <c r="Y238" s="7"/>
      <c r="Z238" s="7"/>
      <c r="AA238" s="7"/>
      <c r="AB238" s="7"/>
    </row>
    <row r="239" spans="1:28" ht="13.2">
      <c r="A239" s="167"/>
      <c r="B239" s="167"/>
      <c r="C239" s="167"/>
      <c r="D239" s="163" t="s">
        <v>165</v>
      </c>
      <c r="E239" s="163">
        <v>83</v>
      </c>
      <c r="F239" s="164">
        <v>0</v>
      </c>
      <c r="G239" s="165">
        <v>0</v>
      </c>
      <c r="H239" s="165">
        <v>0</v>
      </c>
      <c r="I239" s="165">
        <v>5151.1524200000003</v>
      </c>
      <c r="J239" s="165">
        <v>125.61239999999999</v>
      </c>
      <c r="K239" s="165">
        <v>5276.7648200000003</v>
      </c>
      <c r="L239" s="165">
        <v>20013.46989</v>
      </c>
      <c r="M239" s="165">
        <v>3.8799999999999998E-3</v>
      </c>
      <c r="N239" s="165">
        <v>20013.473770000001</v>
      </c>
      <c r="O239" s="165">
        <v>25290.238590000001</v>
      </c>
      <c r="P239" s="165">
        <v>46340.376090000005</v>
      </c>
      <c r="Q239" s="165">
        <v>0</v>
      </c>
      <c r="R239" s="166">
        <v>46340.376090000005</v>
      </c>
      <c r="S239" s="7"/>
      <c r="T239" s="7"/>
      <c r="U239" s="7"/>
      <c r="V239" s="7"/>
      <c r="W239" s="7"/>
      <c r="X239" s="7"/>
      <c r="Y239" s="7"/>
      <c r="Z239" s="7"/>
      <c r="AA239" s="7"/>
      <c r="AB239" s="7"/>
    </row>
    <row r="240" spans="1:28" ht="13.2">
      <c r="A240" s="167"/>
      <c r="B240" s="167"/>
      <c r="C240" s="167"/>
      <c r="D240" s="163" t="s">
        <v>213</v>
      </c>
      <c r="E240" s="163">
        <v>31</v>
      </c>
      <c r="F240" s="164">
        <v>0</v>
      </c>
      <c r="G240" s="165">
        <v>0</v>
      </c>
      <c r="H240" s="165">
        <v>0</v>
      </c>
      <c r="I240" s="165">
        <v>1823.6361000000002</v>
      </c>
      <c r="J240" s="165">
        <v>11.9978</v>
      </c>
      <c r="K240" s="165">
        <v>1835.6338999999998</v>
      </c>
      <c r="L240" s="165">
        <v>4404.2939699999997</v>
      </c>
      <c r="M240" s="165">
        <v>0</v>
      </c>
      <c r="N240" s="165">
        <v>4404.2939699999997</v>
      </c>
      <c r="O240" s="165">
        <v>6239.9278700000004</v>
      </c>
      <c r="P240" s="165">
        <v>32953.959219999997</v>
      </c>
      <c r="Q240" s="165">
        <v>0</v>
      </c>
      <c r="R240" s="166">
        <v>32953.959219999997</v>
      </c>
      <c r="S240" s="7"/>
      <c r="T240" s="7"/>
      <c r="U240" s="7"/>
      <c r="V240" s="7"/>
      <c r="W240" s="7"/>
      <c r="X240" s="7"/>
      <c r="Y240" s="7"/>
      <c r="Z240" s="7"/>
      <c r="AA240" s="7"/>
      <c r="AB240" s="7"/>
    </row>
    <row r="241" spans="1:28" ht="13.2">
      <c r="A241" s="167"/>
      <c r="B241" s="167"/>
      <c r="C241" s="163" t="s">
        <v>214</v>
      </c>
      <c r="D241" s="163" t="s">
        <v>215</v>
      </c>
      <c r="E241" s="163">
        <v>95</v>
      </c>
      <c r="F241" s="164">
        <v>0</v>
      </c>
      <c r="G241" s="165">
        <v>0</v>
      </c>
      <c r="H241" s="165">
        <v>0</v>
      </c>
      <c r="I241" s="165">
        <v>2361.5776800000003</v>
      </c>
      <c r="J241" s="165">
        <v>0.24661000000000002</v>
      </c>
      <c r="K241" s="165">
        <v>2361.82429</v>
      </c>
      <c r="L241" s="165">
        <v>816.23403000000008</v>
      </c>
      <c r="M241" s="165">
        <v>0</v>
      </c>
      <c r="N241" s="165">
        <v>816.23403000000008</v>
      </c>
      <c r="O241" s="165">
        <v>3178.0583199999996</v>
      </c>
      <c r="P241" s="165">
        <v>30495.476870000002</v>
      </c>
      <c r="Q241" s="165">
        <v>0</v>
      </c>
      <c r="R241" s="166">
        <v>30495.476870000002</v>
      </c>
      <c r="S241" s="7"/>
      <c r="T241" s="7"/>
      <c r="U241" s="7"/>
      <c r="V241" s="7"/>
      <c r="W241" s="7"/>
      <c r="X241" s="7"/>
      <c r="Y241" s="7"/>
      <c r="Z241" s="7"/>
      <c r="AA241" s="7"/>
      <c r="AB241" s="7"/>
    </row>
    <row r="242" spans="1:28" ht="13.2">
      <c r="A242" s="167"/>
      <c r="B242" s="163" t="s">
        <v>17</v>
      </c>
      <c r="C242" s="163" t="s">
        <v>170</v>
      </c>
      <c r="D242" s="163" t="s">
        <v>171</v>
      </c>
      <c r="E242" s="163">
        <v>107</v>
      </c>
      <c r="F242" s="164">
        <v>0</v>
      </c>
      <c r="G242" s="165">
        <v>0</v>
      </c>
      <c r="H242" s="165">
        <v>0</v>
      </c>
      <c r="I242" s="165">
        <v>3809.6856299999999</v>
      </c>
      <c r="J242" s="165">
        <v>0.77971000000000001</v>
      </c>
      <c r="K242" s="165">
        <v>3810.4653399999997</v>
      </c>
      <c r="L242" s="165">
        <v>862.16669999999999</v>
      </c>
      <c r="M242" s="165">
        <v>0</v>
      </c>
      <c r="N242" s="165">
        <v>862.16669999999999</v>
      </c>
      <c r="O242" s="165">
        <v>4672.6320400000004</v>
      </c>
      <c r="P242" s="165">
        <v>37928.433840000005</v>
      </c>
      <c r="Q242" s="165">
        <v>0</v>
      </c>
      <c r="R242" s="166">
        <v>37928.433840000005</v>
      </c>
      <c r="S242" s="7"/>
      <c r="T242" s="7"/>
      <c r="U242" s="7"/>
      <c r="V242" s="7"/>
      <c r="W242" s="7"/>
      <c r="X242" s="7"/>
      <c r="Y242" s="7"/>
      <c r="Z242" s="7"/>
      <c r="AA242" s="7"/>
      <c r="AB242" s="7"/>
    </row>
    <row r="243" spans="1:28" ht="13.2">
      <c r="A243" s="167"/>
      <c r="B243" s="167"/>
      <c r="C243" s="167"/>
      <c r="D243" s="163" t="s">
        <v>216</v>
      </c>
      <c r="E243" s="163">
        <v>117</v>
      </c>
      <c r="F243" s="164">
        <v>0</v>
      </c>
      <c r="G243" s="165">
        <v>0</v>
      </c>
      <c r="H243" s="165">
        <v>0</v>
      </c>
      <c r="I243" s="165">
        <v>433.23471000000001</v>
      </c>
      <c r="J243" s="165">
        <v>0</v>
      </c>
      <c r="K243" s="165">
        <v>433.23471000000001</v>
      </c>
      <c r="L243" s="165">
        <v>0</v>
      </c>
      <c r="M243" s="165">
        <v>0</v>
      </c>
      <c r="N243" s="165">
        <v>0</v>
      </c>
      <c r="O243" s="165">
        <v>433.23471000000001</v>
      </c>
      <c r="P243" s="165">
        <v>10654.51542</v>
      </c>
      <c r="Q243" s="165">
        <v>0</v>
      </c>
      <c r="R243" s="166">
        <v>10654.51542</v>
      </c>
      <c r="S243" s="7"/>
      <c r="T243" s="7"/>
      <c r="U243" s="7"/>
      <c r="V243" s="7"/>
      <c r="W243" s="7"/>
      <c r="X243" s="7"/>
      <c r="Y243" s="7"/>
      <c r="Z243" s="7"/>
      <c r="AA243" s="7"/>
      <c r="AB243" s="7"/>
    </row>
    <row r="244" spans="1:28" ht="13.2">
      <c r="A244" s="167"/>
      <c r="B244" s="163" t="s">
        <v>19</v>
      </c>
      <c r="C244" s="163" t="s">
        <v>174</v>
      </c>
      <c r="D244" s="163" t="s">
        <v>19</v>
      </c>
      <c r="E244" s="163">
        <v>50</v>
      </c>
      <c r="F244" s="164">
        <v>0</v>
      </c>
      <c r="G244" s="165">
        <v>0</v>
      </c>
      <c r="H244" s="165">
        <v>0</v>
      </c>
      <c r="I244" s="165">
        <v>2054.1271699999998</v>
      </c>
      <c r="J244" s="165">
        <v>0.18468000000000001</v>
      </c>
      <c r="K244" s="165">
        <v>2054.31185</v>
      </c>
      <c r="L244" s="165">
        <v>860.71249</v>
      </c>
      <c r="M244" s="165">
        <v>0</v>
      </c>
      <c r="N244" s="165">
        <v>860.71249</v>
      </c>
      <c r="O244" s="165">
        <v>2915.0243399999999</v>
      </c>
      <c r="P244" s="165">
        <v>25782.402999999998</v>
      </c>
      <c r="Q244" s="165">
        <v>0</v>
      </c>
      <c r="R244" s="166">
        <v>25782.402999999998</v>
      </c>
      <c r="S244" s="7"/>
      <c r="T244" s="7"/>
      <c r="U244" s="7"/>
      <c r="V244" s="7"/>
      <c r="W244" s="7"/>
      <c r="X244" s="7"/>
      <c r="Y244" s="7"/>
      <c r="Z244" s="7"/>
      <c r="AA244" s="7"/>
      <c r="AB244" s="7"/>
    </row>
    <row r="245" spans="1:28" ht="13.2">
      <c r="A245" s="167"/>
      <c r="B245" s="163" t="s">
        <v>21</v>
      </c>
      <c r="C245" s="163" t="s">
        <v>176</v>
      </c>
      <c r="D245" s="163" t="s">
        <v>177</v>
      </c>
      <c r="E245" s="163">
        <v>62</v>
      </c>
      <c r="F245" s="164">
        <v>0</v>
      </c>
      <c r="G245" s="165">
        <v>0</v>
      </c>
      <c r="H245" s="165">
        <v>0</v>
      </c>
      <c r="I245" s="165">
        <v>1169.61952</v>
      </c>
      <c r="J245" s="165">
        <v>0</v>
      </c>
      <c r="K245" s="165">
        <v>1169.61952</v>
      </c>
      <c r="L245" s="165">
        <v>739.96749999999997</v>
      </c>
      <c r="M245" s="165">
        <v>0</v>
      </c>
      <c r="N245" s="165">
        <v>739.96749999999997</v>
      </c>
      <c r="O245" s="165">
        <v>1909.5870199999999</v>
      </c>
      <c r="P245" s="165">
        <v>9907.9948399999994</v>
      </c>
      <c r="Q245" s="165">
        <v>0</v>
      </c>
      <c r="R245" s="166">
        <v>9907.9948399999994</v>
      </c>
      <c r="S245" s="7"/>
      <c r="T245" s="7"/>
      <c r="U245" s="7"/>
      <c r="V245" s="7"/>
      <c r="W245" s="7"/>
      <c r="X245" s="7"/>
      <c r="Y245" s="7"/>
      <c r="Z245" s="7"/>
      <c r="AA245" s="7"/>
      <c r="AB245" s="7"/>
    </row>
    <row r="246" spans="1:28" ht="13.2">
      <c r="A246" s="167"/>
      <c r="B246" s="167"/>
      <c r="C246" s="163" t="s">
        <v>21</v>
      </c>
      <c r="D246" s="163" t="s">
        <v>179</v>
      </c>
      <c r="E246" s="163">
        <v>88</v>
      </c>
      <c r="F246" s="164">
        <v>0</v>
      </c>
      <c r="G246" s="165">
        <v>0</v>
      </c>
      <c r="H246" s="165">
        <v>0</v>
      </c>
      <c r="I246" s="165">
        <v>3982.6599500000002</v>
      </c>
      <c r="J246" s="165">
        <v>3.6999999999999999E-4</v>
      </c>
      <c r="K246" s="165">
        <v>3982.66032</v>
      </c>
      <c r="L246" s="165">
        <v>819.56348000000003</v>
      </c>
      <c r="M246" s="165">
        <v>0</v>
      </c>
      <c r="N246" s="165">
        <v>819.56348000000003</v>
      </c>
      <c r="O246" s="165">
        <v>4802.2237999999998</v>
      </c>
      <c r="P246" s="165">
        <v>46017.122259999996</v>
      </c>
      <c r="Q246" s="165">
        <v>0</v>
      </c>
      <c r="R246" s="166">
        <v>46017.122259999996</v>
      </c>
      <c r="S246" s="7"/>
      <c r="T246" s="7"/>
      <c r="U246" s="7"/>
      <c r="V246" s="7"/>
      <c r="W246" s="7"/>
      <c r="X246" s="7"/>
      <c r="Y246" s="7"/>
      <c r="Z246" s="7"/>
      <c r="AA246" s="7"/>
      <c r="AB246" s="7"/>
    </row>
    <row r="247" spans="1:28" ht="13.2">
      <c r="A247" s="167"/>
      <c r="B247" s="167"/>
      <c r="C247" s="167"/>
      <c r="D247" s="163" t="s">
        <v>217</v>
      </c>
      <c r="E247" s="163">
        <v>64</v>
      </c>
      <c r="F247" s="164">
        <v>0</v>
      </c>
      <c r="G247" s="165">
        <v>0</v>
      </c>
      <c r="H247" s="165">
        <v>0</v>
      </c>
      <c r="I247" s="165">
        <v>1997.4658200000001</v>
      </c>
      <c r="J247" s="165">
        <v>0</v>
      </c>
      <c r="K247" s="165">
        <v>1997.4658200000001</v>
      </c>
      <c r="L247" s="165">
        <v>125.06969000000001</v>
      </c>
      <c r="M247" s="165">
        <v>0</v>
      </c>
      <c r="N247" s="165">
        <v>125.06969000000001</v>
      </c>
      <c r="O247" s="165">
        <v>2122.5355099999997</v>
      </c>
      <c r="P247" s="165">
        <v>17710.35212</v>
      </c>
      <c r="Q247" s="165">
        <v>0</v>
      </c>
      <c r="R247" s="166">
        <v>17710.35212</v>
      </c>
      <c r="S247" s="7"/>
      <c r="T247" s="7"/>
      <c r="U247" s="7"/>
      <c r="V247" s="7"/>
      <c r="W247" s="7"/>
      <c r="X247" s="7"/>
      <c r="Y247" s="7"/>
      <c r="Z247" s="7"/>
      <c r="AA247" s="7"/>
      <c r="AB247" s="7"/>
    </row>
    <row r="248" spans="1:28" ht="13.2">
      <c r="A248" s="167"/>
      <c r="B248" s="167"/>
      <c r="C248" s="167"/>
      <c r="D248" s="163" t="s">
        <v>21</v>
      </c>
      <c r="E248" s="163">
        <v>47</v>
      </c>
      <c r="F248" s="164">
        <v>0</v>
      </c>
      <c r="G248" s="165">
        <v>0</v>
      </c>
      <c r="H248" s="165">
        <v>0</v>
      </c>
      <c r="I248" s="165">
        <v>4200.5082400000001</v>
      </c>
      <c r="J248" s="165">
        <v>2.9643600000000001</v>
      </c>
      <c r="K248" s="165">
        <v>4203.4726000000001</v>
      </c>
      <c r="L248" s="165">
        <v>3510.04558</v>
      </c>
      <c r="M248" s="165">
        <v>1.8550000000000001E-2</v>
      </c>
      <c r="N248" s="165">
        <v>3510.0641299999997</v>
      </c>
      <c r="O248" s="165">
        <v>7713.5367300000007</v>
      </c>
      <c r="P248" s="165">
        <v>46320.112000000001</v>
      </c>
      <c r="Q248" s="165">
        <v>0</v>
      </c>
      <c r="R248" s="166">
        <v>46320.112000000001</v>
      </c>
      <c r="S248" s="7"/>
      <c r="T248" s="7"/>
      <c r="U248" s="7"/>
      <c r="V248" s="7"/>
      <c r="W248" s="7"/>
      <c r="X248" s="7"/>
      <c r="Y248" s="7"/>
      <c r="Z248" s="7"/>
      <c r="AA248" s="7"/>
      <c r="AB248" s="7"/>
    </row>
    <row r="249" spans="1:28" ht="13.2">
      <c r="A249" s="167"/>
      <c r="B249" s="167"/>
      <c r="C249" s="167"/>
      <c r="D249" s="163" t="s">
        <v>180</v>
      </c>
      <c r="E249" s="163">
        <v>76</v>
      </c>
      <c r="F249" s="164">
        <v>0</v>
      </c>
      <c r="G249" s="165">
        <v>0</v>
      </c>
      <c r="H249" s="165">
        <v>0</v>
      </c>
      <c r="I249" s="165">
        <v>1040.87482</v>
      </c>
      <c r="J249" s="165">
        <v>0</v>
      </c>
      <c r="K249" s="165">
        <v>1040.87482</v>
      </c>
      <c r="L249" s="165">
        <v>0.31258999999999998</v>
      </c>
      <c r="M249" s="165">
        <v>0</v>
      </c>
      <c r="N249" s="165">
        <v>0.31258999999999998</v>
      </c>
      <c r="O249" s="165">
        <v>1041.18741</v>
      </c>
      <c r="P249" s="165">
        <v>8891.2663100000009</v>
      </c>
      <c r="Q249" s="165">
        <v>0</v>
      </c>
      <c r="R249" s="166">
        <v>8891.2663100000009</v>
      </c>
      <c r="S249" s="7"/>
      <c r="T249" s="7"/>
      <c r="U249" s="7"/>
      <c r="V249" s="7"/>
      <c r="W249" s="7"/>
      <c r="X249" s="7"/>
      <c r="Y249" s="7"/>
      <c r="Z249" s="7"/>
      <c r="AA249" s="7"/>
      <c r="AB249" s="7"/>
    </row>
    <row r="250" spans="1:28" ht="13.2">
      <c r="A250" s="167"/>
      <c r="B250" s="167"/>
      <c r="C250" s="163" t="s">
        <v>181</v>
      </c>
      <c r="D250" s="163" t="s">
        <v>181</v>
      </c>
      <c r="E250" s="163">
        <v>51</v>
      </c>
      <c r="F250" s="164">
        <v>0</v>
      </c>
      <c r="G250" s="165">
        <v>0</v>
      </c>
      <c r="H250" s="165">
        <v>0</v>
      </c>
      <c r="I250" s="165">
        <v>2852.7037200000004</v>
      </c>
      <c r="J250" s="165">
        <v>73.991339999999994</v>
      </c>
      <c r="K250" s="165">
        <v>2926.69506</v>
      </c>
      <c r="L250" s="165">
        <v>2.7462800000000001</v>
      </c>
      <c r="M250" s="165">
        <v>0</v>
      </c>
      <c r="N250" s="165">
        <v>2.7462800000000001</v>
      </c>
      <c r="O250" s="165">
        <v>2929.4413399999999</v>
      </c>
      <c r="P250" s="165">
        <v>25861.282930000001</v>
      </c>
      <c r="Q250" s="165">
        <v>0</v>
      </c>
      <c r="R250" s="166">
        <v>25861.282930000001</v>
      </c>
      <c r="S250" s="7"/>
      <c r="T250" s="7"/>
      <c r="U250" s="7"/>
      <c r="V250" s="7"/>
      <c r="W250" s="7"/>
      <c r="X250" s="7"/>
      <c r="Y250" s="7"/>
      <c r="Z250" s="7"/>
      <c r="AA250" s="7"/>
      <c r="AB250" s="7"/>
    </row>
    <row r="251" spans="1:28" ht="13.2">
      <c r="A251" s="167"/>
      <c r="B251" s="167"/>
      <c r="C251" s="167"/>
      <c r="D251" s="167"/>
      <c r="E251" s="168">
        <v>85</v>
      </c>
      <c r="F251" s="169">
        <v>0</v>
      </c>
      <c r="G251" s="121">
        <v>0</v>
      </c>
      <c r="H251" s="121">
        <v>0</v>
      </c>
      <c r="I251" s="121">
        <v>2611.1239399999999</v>
      </c>
      <c r="J251" s="121">
        <v>0.96623999999999999</v>
      </c>
      <c r="K251" s="121">
        <v>2612.0901800000001</v>
      </c>
      <c r="L251" s="121">
        <v>1601.86068</v>
      </c>
      <c r="M251" s="121">
        <v>0</v>
      </c>
      <c r="N251" s="121">
        <v>1601.86068</v>
      </c>
      <c r="O251" s="121">
        <v>4213.9508599999999</v>
      </c>
      <c r="P251" s="121">
        <v>37922.585740000002</v>
      </c>
      <c r="Q251" s="121">
        <v>0</v>
      </c>
      <c r="R251" s="170">
        <v>37922.585740000002</v>
      </c>
      <c r="S251" s="7"/>
      <c r="T251" s="7"/>
      <c r="U251" s="7"/>
      <c r="V251" s="7"/>
      <c r="W251" s="7"/>
      <c r="X251" s="7"/>
      <c r="Y251" s="7"/>
      <c r="Z251" s="7"/>
      <c r="AA251" s="7"/>
      <c r="AB251" s="7"/>
    </row>
    <row r="252" spans="1:28" ht="13.2">
      <c r="A252" s="167"/>
      <c r="B252" s="167"/>
      <c r="C252" s="167"/>
      <c r="D252" s="167"/>
      <c r="E252" s="168">
        <v>123</v>
      </c>
      <c r="F252" s="169">
        <v>0</v>
      </c>
      <c r="G252" s="121">
        <v>0</v>
      </c>
      <c r="H252" s="121">
        <v>0</v>
      </c>
      <c r="I252" s="121">
        <v>127.93149000000001</v>
      </c>
      <c r="J252" s="121">
        <v>0</v>
      </c>
      <c r="K252" s="121">
        <v>127.93149000000001</v>
      </c>
      <c r="L252" s="121">
        <v>0</v>
      </c>
      <c r="M252" s="121">
        <v>0</v>
      </c>
      <c r="N252" s="121">
        <v>0</v>
      </c>
      <c r="O252" s="121">
        <v>127.93149000000001</v>
      </c>
      <c r="P252" s="121">
        <v>7098.3167999999996</v>
      </c>
      <c r="Q252" s="121">
        <v>0</v>
      </c>
      <c r="R252" s="170">
        <v>7098.3167999999996</v>
      </c>
      <c r="S252" s="7"/>
      <c r="T252" s="7"/>
      <c r="U252" s="7"/>
      <c r="V252" s="7"/>
      <c r="W252" s="7"/>
      <c r="X252" s="7"/>
      <c r="Y252" s="7"/>
      <c r="Z252" s="7"/>
      <c r="AA252" s="7"/>
      <c r="AB252" s="7"/>
    </row>
    <row r="253" spans="1:28" ht="13.2">
      <c r="A253" s="167"/>
      <c r="B253" s="167"/>
      <c r="C253" s="167"/>
      <c r="D253" s="163" t="s">
        <v>218</v>
      </c>
      <c r="E253" s="163">
        <v>78</v>
      </c>
      <c r="F253" s="164">
        <v>0</v>
      </c>
      <c r="G253" s="165">
        <v>0</v>
      </c>
      <c r="H253" s="165">
        <v>0</v>
      </c>
      <c r="I253" s="165">
        <v>923.48385999999994</v>
      </c>
      <c r="J253" s="165">
        <v>3.7359999999999997E-2</v>
      </c>
      <c r="K253" s="165">
        <v>923.52121999999997</v>
      </c>
      <c r="L253" s="165">
        <v>6.1952400000000001</v>
      </c>
      <c r="M253" s="165">
        <v>1.7999999999999998E-4</v>
      </c>
      <c r="N253" s="165">
        <v>6.1954200000000004</v>
      </c>
      <c r="O253" s="165">
        <v>929.71663999999998</v>
      </c>
      <c r="P253" s="165">
        <v>9517.7368299999998</v>
      </c>
      <c r="Q253" s="165">
        <v>0</v>
      </c>
      <c r="R253" s="166">
        <v>9517.7368299999998</v>
      </c>
      <c r="S253" s="7"/>
      <c r="T253" s="7"/>
      <c r="U253" s="7"/>
      <c r="V253" s="7"/>
      <c r="W253" s="7"/>
      <c r="X253" s="7"/>
      <c r="Y253" s="7"/>
      <c r="Z253" s="7"/>
      <c r="AA253" s="7"/>
      <c r="AB253" s="7"/>
    </row>
    <row r="254" spans="1:28" ht="13.2">
      <c r="A254" s="167"/>
      <c r="B254" s="167"/>
      <c r="C254" s="163" t="s">
        <v>182</v>
      </c>
      <c r="D254" s="163" t="s">
        <v>219</v>
      </c>
      <c r="E254" s="163">
        <v>73</v>
      </c>
      <c r="F254" s="164">
        <v>0</v>
      </c>
      <c r="G254" s="165">
        <v>0</v>
      </c>
      <c r="H254" s="165">
        <v>0</v>
      </c>
      <c r="I254" s="165">
        <v>816.02430000000004</v>
      </c>
      <c r="J254" s="165">
        <v>0</v>
      </c>
      <c r="K254" s="165">
        <v>816.02430000000004</v>
      </c>
      <c r="L254" s="165">
        <v>188.48781</v>
      </c>
      <c r="M254" s="165">
        <v>0</v>
      </c>
      <c r="N254" s="165">
        <v>188.48781</v>
      </c>
      <c r="O254" s="165">
        <v>1004.51211</v>
      </c>
      <c r="P254" s="165">
        <v>7604.8402000000006</v>
      </c>
      <c r="Q254" s="165">
        <v>0</v>
      </c>
      <c r="R254" s="166">
        <v>7604.8402000000006</v>
      </c>
      <c r="S254" s="7"/>
      <c r="T254" s="7"/>
      <c r="U254" s="7"/>
      <c r="V254" s="7"/>
      <c r="W254" s="7"/>
      <c r="X254" s="7"/>
      <c r="Y254" s="7"/>
      <c r="Z254" s="7"/>
      <c r="AA254" s="7"/>
      <c r="AB254" s="7"/>
    </row>
    <row r="255" spans="1:28" ht="13.2">
      <c r="A255" s="167"/>
      <c r="B255" s="167"/>
      <c r="C255" s="167"/>
      <c r="D255" s="163" t="s">
        <v>183</v>
      </c>
      <c r="E255" s="163">
        <v>65</v>
      </c>
      <c r="F255" s="164">
        <v>0</v>
      </c>
      <c r="G255" s="165">
        <v>0</v>
      </c>
      <c r="H255" s="165">
        <v>0</v>
      </c>
      <c r="I255" s="165">
        <v>1777.7334900000001</v>
      </c>
      <c r="J255" s="165">
        <v>0</v>
      </c>
      <c r="K255" s="165">
        <v>1777.7334900000001</v>
      </c>
      <c r="L255" s="165">
        <v>84.241789999999995</v>
      </c>
      <c r="M255" s="165">
        <v>0</v>
      </c>
      <c r="N255" s="165">
        <v>84.241789999999995</v>
      </c>
      <c r="O255" s="165">
        <v>1861.9752800000001</v>
      </c>
      <c r="P255" s="165">
        <v>12336.30666</v>
      </c>
      <c r="Q255" s="165">
        <v>0</v>
      </c>
      <c r="R255" s="166">
        <v>12336.30666</v>
      </c>
      <c r="S255" s="7"/>
      <c r="T255" s="7"/>
      <c r="U255" s="7"/>
      <c r="V255" s="7"/>
      <c r="W255" s="7"/>
      <c r="X255" s="7"/>
      <c r="Y255" s="7"/>
      <c r="Z255" s="7"/>
      <c r="AA255" s="7"/>
      <c r="AB255" s="7"/>
    </row>
    <row r="256" spans="1:28" ht="13.2">
      <c r="A256" s="167"/>
      <c r="B256" s="163" t="s">
        <v>22</v>
      </c>
      <c r="C256" s="163" t="s">
        <v>22</v>
      </c>
      <c r="D256" s="163" t="s">
        <v>22</v>
      </c>
      <c r="E256" s="163">
        <v>33</v>
      </c>
      <c r="F256" s="164">
        <v>0</v>
      </c>
      <c r="G256" s="165">
        <v>0</v>
      </c>
      <c r="H256" s="165">
        <v>0</v>
      </c>
      <c r="I256" s="165">
        <v>2624.8998300000003</v>
      </c>
      <c r="J256" s="165">
        <v>9.6321300000000001</v>
      </c>
      <c r="K256" s="165">
        <v>2634.5319599999998</v>
      </c>
      <c r="L256" s="165">
        <v>2820.8398199999997</v>
      </c>
      <c r="M256" s="165">
        <v>0</v>
      </c>
      <c r="N256" s="165">
        <v>2820.8398199999997</v>
      </c>
      <c r="O256" s="165">
        <v>5455.3717800000004</v>
      </c>
      <c r="P256" s="165">
        <v>37550.537759999999</v>
      </c>
      <c r="Q256" s="165">
        <v>0</v>
      </c>
      <c r="R256" s="166">
        <v>37550.537759999999</v>
      </c>
      <c r="S256" s="7"/>
      <c r="T256" s="7"/>
      <c r="U256" s="7"/>
      <c r="V256" s="7"/>
      <c r="W256" s="7"/>
      <c r="X256" s="7"/>
      <c r="Y256" s="7"/>
      <c r="Z256" s="7"/>
      <c r="AA256" s="7"/>
      <c r="AB256" s="7"/>
    </row>
    <row r="257" spans="1:28" ht="13.2">
      <c r="A257" s="167"/>
      <c r="B257" s="167"/>
      <c r="C257" s="163" t="s">
        <v>184</v>
      </c>
      <c r="D257" s="163" t="s">
        <v>185</v>
      </c>
      <c r="E257" s="163">
        <v>48</v>
      </c>
      <c r="F257" s="164">
        <v>0</v>
      </c>
      <c r="G257" s="165">
        <v>0</v>
      </c>
      <c r="H257" s="165">
        <v>0</v>
      </c>
      <c r="I257" s="165">
        <v>2200.1655099999998</v>
      </c>
      <c r="J257" s="165">
        <v>19.81812</v>
      </c>
      <c r="K257" s="165">
        <v>2219.9836299999997</v>
      </c>
      <c r="L257" s="165">
        <v>1057.8344299999999</v>
      </c>
      <c r="M257" s="165">
        <v>0</v>
      </c>
      <c r="N257" s="165">
        <v>1057.8344299999999</v>
      </c>
      <c r="O257" s="165">
        <v>3277.8180600000001</v>
      </c>
      <c r="P257" s="165">
        <v>37188.236619999996</v>
      </c>
      <c r="Q257" s="165">
        <v>0</v>
      </c>
      <c r="R257" s="166">
        <v>37188.236619999996</v>
      </c>
      <c r="S257" s="7"/>
      <c r="T257" s="7"/>
      <c r="U257" s="7"/>
      <c r="V257" s="7"/>
      <c r="W257" s="7"/>
      <c r="X257" s="7"/>
      <c r="Y257" s="7"/>
      <c r="Z257" s="7"/>
      <c r="AA257" s="7"/>
      <c r="AB257" s="7"/>
    </row>
    <row r="258" spans="1:28" ht="13.2">
      <c r="A258" s="167"/>
      <c r="B258" s="163" t="s">
        <v>186</v>
      </c>
      <c r="C258" s="163" t="s">
        <v>187</v>
      </c>
      <c r="D258" s="163" t="s">
        <v>187</v>
      </c>
      <c r="E258" s="163">
        <v>104</v>
      </c>
      <c r="F258" s="164">
        <v>0</v>
      </c>
      <c r="G258" s="165">
        <v>0</v>
      </c>
      <c r="H258" s="165">
        <v>0</v>
      </c>
      <c r="I258" s="165">
        <v>1523.57809</v>
      </c>
      <c r="J258" s="165">
        <v>1.866E-2</v>
      </c>
      <c r="K258" s="165">
        <v>1523.5967499999999</v>
      </c>
      <c r="L258" s="165">
        <v>261.18</v>
      </c>
      <c r="M258" s="165">
        <v>0</v>
      </c>
      <c r="N258" s="165">
        <v>261.18</v>
      </c>
      <c r="O258" s="165">
        <v>1784.77675</v>
      </c>
      <c r="P258" s="165">
        <v>26282.382719999998</v>
      </c>
      <c r="Q258" s="165">
        <v>0</v>
      </c>
      <c r="R258" s="166">
        <v>26282.382719999998</v>
      </c>
      <c r="S258" s="7"/>
      <c r="T258" s="7"/>
      <c r="U258" s="7"/>
      <c r="V258" s="7"/>
      <c r="W258" s="7"/>
      <c r="X258" s="7"/>
      <c r="Y258" s="7"/>
      <c r="Z258" s="7"/>
      <c r="AA258" s="7"/>
      <c r="AB258" s="7"/>
    </row>
    <row r="259" spans="1:28" ht="13.2">
      <c r="A259" s="167"/>
      <c r="B259" s="167"/>
      <c r="C259" s="163" t="s">
        <v>186</v>
      </c>
      <c r="D259" s="163" t="s">
        <v>188</v>
      </c>
      <c r="E259" s="163">
        <v>105</v>
      </c>
      <c r="F259" s="164">
        <v>0</v>
      </c>
      <c r="G259" s="165">
        <v>0</v>
      </c>
      <c r="H259" s="165">
        <v>0</v>
      </c>
      <c r="I259" s="165">
        <v>2697.8930299999997</v>
      </c>
      <c r="J259" s="165">
        <v>4.4999999999999999E-4</v>
      </c>
      <c r="K259" s="165">
        <v>2697.8934800000002</v>
      </c>
      <c r="L259" s="165">
        <v>787</v>
      </c>
      <c r="M259" s="165">
        <v>0</v>
      </c>
      <c r="N259" s="165">
        <v>787</v>
      </c>
      <c r="O259" s="165">
        <v>3484.8934800000002</v>
      </c>
      <c r="P259" s="165">
        <v>40513.277889999998</v>
      </c>
      <c r="Q259" s="165">
        <v>0</v>
      </c>
      <c r="R259" s="166">
        <v>40513.277889999998</v>
      </c>
      <c r="S259" s="7"/>
      <c r="T259" s="7"/>
      <c r="U259" s="7"/>
      <c r="V259" s="7"/>
      <c r="W259" s="7"/>
      <c r="X259" s="7"/>
      <c r="Y259" s="7"/>
      <c r="Z259" s="7"/>
      <c r="AA259" s="7"/>
      <c r="AB259" s="7"/>
    </row>
    <row r="260" spans="1:28" ht="13.2">
      <c r="A260" s="167"/>
      <c r="B260" s="163" t="s">
        <v>24</v>
      </c>
      <c r="C260" s="163" t="s">
        <v>24</v>
      </c>
      <c r="D260" s="163" t="s">
        <v>220</v>
      </c>
      <c r="E260" s="163">
        <v>98</v>
      </c>
      <c r="F260" s="164">
        <v>0</v>
      </c>
      <c r="G260" s="165">
        <v>0</v>
      </c>
      <c r="H260" s="165">
        <v>0</v>
      </c>
      <c r="I260" s="165">
        <v>1544.5925199999999</v>
      </c>
      <c r="J260" s="165">
        <v>0.15996000000000002</v>
      </c>
      <c r="K260" s="165">
        <v>1544.7524799999999</v>
      </c>
      <c r="L260" s="165">
        <v>568.47427000000005</v>
      </c>
      <c r="M260" s="165">
        <v>0</v>
      </c>
      <c r="N260" s="165">
        <v>568.47427000000005</v>
      </c>
      <c r="O260" s="165">
        <v>2113.2267499999998</v>
      </c>
      <c r="P260" s="165">
        <v>16059.834570000001</v>
      </c>
      <c r="Q260" s="165">
        <v>0</v>
      </c>
      <c r="R260" s="166">
        <v>16059.834570000001</v>
      </c>
      <c r="S260" s="7"/>
      <c r="T260" s="7"/>
      <c r="U260" s="7"/>
      <c r="V260" s="7"/>
      <c r="W260" s="7"/>
      <c r="X260" s="7"/>
      <c r="Y260" s="7"/>
      <c r="Z260" s="7"/>
      <c r="AA260" s="7"/>
      <c r="AB260" s="7"/>
    </row>
    <row r="261" spans="1:28" ht="13.2">
      <c r="A261" s="167"/>
      <c r="B261" s="167"/>
      <c r="C261" s="167"/>
      <c r="D261" s="163" t="s">
        <v>24</v>
      </c>
      <c r="E261" s="163">
        <v>43</v>
      </c>
      <c r="F261" s="164">
        <v>0</v>
      </c>
      <c r="G261" s="165">
        <v>0</v>
      </c>
      <c r="H261" s="165">
        <v>0</v>
      </c>
      <c r="I261" s="165">
        <v>3380.32321</v>
      </c>
      <c r="J261" s="165">
        <v>128.25442999999999</v>
      </c>
      <c r="K261" s="165">
        <v>3508.57764</v>
      </c>
      <c r="L261" s="165">
        <v>7418.0120099999995</v>
      </c>
      <c r="M261" s="165">
        <v>0</v>
      </c>
      <c r="N261" s="165">
        <v>7418.0120099999995</v>
      </c>
      <c r="O261" s="165">
        <v>10926.58965</v>
      </c>
      <c r="P261" s="165">
        <v>35034.460049999994</v>
      </c>
      <c r="Q261" s="165">
        <v>0</v>
      </c>
      <c r="R261" s="166">
        <v>35034.460049999994</v>
      </c>
      <c r="S261" s="7"/>
      <c r="T261" s="7"/>
      <c r="U261" s="7"/>
      <c r="V261" s="7"/>
      <c r="W261" s="7"/>
      <c r="X261" s="7"/>
      <c r="Y261" s="7"/>
      <c r="Z261" s="7"/>
      <c r="AA261" s="7"/>
      <c r="AB261" s="7"/>
    </row>
    <row r="262" spans="1:28" ht="13.2">
      <c r="A262" s="167"/>
      <c r="B262" s="163" t="s">
        <v>25</v>
      </c>
      <c r="C262" s="163" t="s">
        <v>25</v>
      </c>
      <c r="D262" s="163" t="s">
        <v>25</v>
      </c>
      <c r="E262" s="163">
        <v>52</v>
      </c>
      <c r="F262" s="164">
        <v>0</v>
      </c>
      <c r="G262" s="165">
        <v>0</v>
      </c>
      <c r="H262" s="165">
        <v>0</v>
      </c>
      <c r="I262" s="165">
        <v>3153.7485099999999</v>
      </c>
      <c r="J262" s="165">
        <v>0</v>
      </c>
      <c r="K262" s="165">
        <v>3153.7485099999999</v>
      </c>
      <c r="L262" s="165">
        <v>356.53580999999997</v>
      </c>
      <c r="M262" s="165">
        <v>0</v>
      </c>
      <c r="N262" s="165">
        <v>356.53580999999997</v>
      </c>
      <c r="O262" s="165">
        <v>3510.2843199999998</v>
      </c>
      <c r="P262" s="165">
        <v>22776.492690000003</v>
      </c>
      <c r="Q262" s="165">
        <v>0</v>
      </c>
      <c r="R262" s="166">
        <v>22776.492690000003</v>
      </c>
      <c r="S262" s="7"/>
      <c r="T262" s="7"/>
      <c r="U262" s="7"/>
      <c r="V262" s="7"/>
      <c r="W262" s="7"/>
      <c r="X262" s="7"/>
      <c r="Y262" s="7"/>
      <c r="Z262" s="7"/>
      <c r="AA262" s="7"/>
      <c r="AB262" s="7"/>
    </row>
    <row r="263" spans="1:28" ht="13.2">
      <c r="A263" s="167"/>
      <c r="B263" s="163" t="s">
        <v>26</v>
      </c>
      <c r="C263" s="163" t="s">
        <v>189</v>
      </c>
      <c r="D263" s="163" t="s">
        <v>190</v>
      </c>
      <c r="E263" s="163">
        <v>116</v>
      </c>
      <c r="F263" s="164">
        <v>0</v>
      </c>
      <c r="G263" s="165">
        <v>0</v>
      </c>
      <c r="H263" s="165">
        <v>0</v>
      </c>
      <c r="I263" s="165">
        <v>66.859750000000005</v>
      </c>
      <c r="J263" s="165">
        <v>0</v>
      </c>
      <c r="K263" s="165">
        <v>66.859750000000005</v>
      </c>
      <c r="L263" s="165">
        <v>0</v>
      </c>
      <c r="M263" s="165">
        <v>0</v>
      </c>
      <c r="N263" s="165">
        <v>0</v>
      </c>
      <c r="O263" s="165">
        <v>66.859750000000005</v>
      </c>
      <c r="P263" s="165">
        <v>10376.418880000001</v>
      </c>
      <c r="Q263" s="165">
        <v>0</v>
      </c>
      <c r="R263" s="166">
        <v>10376.418880000001</v>
      </c>
      <c r="S263" s="7"/>
      <c r="T263" s="7"/>
      <c r="U263" s="7"/>
      <c r="V263" s="7"/>
      <c r="W263" s="7"/>
      <c r="X263" s="7"/>
      <c r="Y263" s="7"/>
      <c r="Z263" s="7"/>
      <c r="AA263" s="7"/>
      <c r="AB263" s="7"/>
    </row>
    <row r="264" spans="1:28" ht="13.2">
      <c r="A264" s="167"/>
      <c r="B264" s="167"/>
      <c r="C264" s="167"/>
      <c r="D264" s="167"/>
      <c r="E264" s="168">
        <v>113</v>
      </c>
      <c r="F264" s="169">
        <v>0</v>
      </c>
      <c r="G264" s="121">
        <v>0</v>
      </c>
      <c r="H264" s="121">
        <v>0</v>
      </c>
      <c r="I264" s="121">
        <v>4121.7729100000006</v>
      </c>
      <c r="J264" s="121">
        <v>5.4109999999999998E-2</v>
      </c>
      <c r="K264" s="121">
        <v>4121.8270199999997</v>
      </c>
      <c r="L264" s="121">
        <v>1042.835</v>
      </c>
      <c r="M264" s="121">
        <v>0</v>
      </c>
      <c r="N264" s="121">
        <v>1042.835</v>
      </c>
      <c r="O264" s="121">
        <v>5164.6620199999998</v>
      </c>
      <c r="P264" s="121">
        <v>34863.638299999999</v>
      </c>
      <c r="Q264" s="121">
        <v>0</v>
      </c>
      <c r="R264" s="170">
        <v>34863.638299999999</v>
      </c>
      <c r="S264" s="7"/>
      <c r="T264" s="7"/>
      <c r="U264" s="7"/>
      <c r="V264" s="7"/>
      <c r="W264" s="7"/>
      <c r="X264" s="7"/>
      <c r="Y264" s="7"/>
      <c r="Z264" s="7"/>
      <c r="AA264" s="7"/>
      <c r="AB264" s="7"/>
    </row>
    <row r="265" spans="1:28" ht="13.2">
      <c r="A265" s="163" t="s">
        <v>221</v>
      </c>
      <c r="B265" s="163" t="s">
        <v>2</v>
      </c>
      <c r="C265" s="163" t="s">
        <v>222</v>
      </c>
      <c r="D265" s="163" t="s">
        <v>222</v>
      </c>
      <c r="E265" s="163">
        <v>185</v>
      </c>
      <c r="F265" s="164">
        <v>0</v>
      </c>
      <c r="G265" s="165">
        <v>0</v>
      </c>
      <c r="H265" s="165">
        <v>0</v>
      </c>
      <c r="I265" s="165">
        <v>1570.09185</v>
      </c>
      <c r="J265" s="165">
        <v>1.5449999999999998E-2</v>
      </c>
      <c r="K265" s="165">
        <v>1570.1073000000001</v>
      </c>
      <c r="L265" s="165">
        <v>2697.0361400000002</v>
      </c>
      <c r="M265" s="165">
        <v>11.42679</v>
      </c>
      <c r="N265" s="165">
        <v>2708.4629300000001</v>
      </c>
      <c r="O265" s="165">
        <v>4278.5702300000003</v>
      </c>
      <c r="P265" s="165">
        <v>48378.869380000004</v>
      </c>
      <c r="Q265" s="165">
        <v>0</v>
      </c>
      <c r="R265" s="166">
        <v>48378.869380000004</v>
      </c>
      <c r="S265" s="7"/>
      <c r="T265" s="7"/>
      <c r="U265" s="7"/>
      <c r="V265" s="7"/>
      <c r="W265" s="7"/>
      <c r="X265" s="7"/>
      <c r="Y265" s="7"/>
      <c r="Z265" s="7"/>
      <c r="AA265" s="7"/>
      <c r="AB265" s="7"/>
    </row>
    <row r="266" spans="1:28" ht="13.2">
      <c r="A266" s="167"/>
      <c r="B266" s="163" t="s">
        <v>3</v>
      </c>
      <c r="C266" s="163" t="s">
        <v>195</v>
      </c>
      <c r="D266" s="163" t="s">
        <v>195</v>
      </c>
      <c r="E266" s="163">
        <v>184</v>
      </c>
      <c r="F266" s="164">
        <v>0</v>
      </c>
      <c r="G266" s="165">
        <v>0</v>
      </c>
      <c r="H266" s="165">
        <v>0</v>
      </c>
      <c r="I266" s="165">
        <v>1009.5470799999999</v>
      </c>
      <c r="J266" s="165">
        <v>5.3093500000000002</v>
      </c>
      <c r="K266" s="165">
        <v>1014.85643</v>
      </c>
      <c r="L266" s="165">
        <v>2950.2343999999998</v>
      </c>
      <c r="M266" s="165">
        <v>0</v>
      </c>
      <c r="N266" s="165">
        <v>2950.2343999999998</v>
      </c>
      <c r="O266" s="165">
        <v>3965.0908300000001</v>
      </c>
      <c r="P266" s="165">
        <v>14902.376779999999</v>
      </c>
      <c r="Q266" s="165">
        <v>0</v>
      </c>
      <c r="R266" s="166">
        <v>14902.376779999999</v>
      </c>
      <c r="S266" s="7"/>
      <c r="T266" s="7"/>
      <c r="U266" s="7"/>
      <c r="V266" s="7"/>
      <c r="W266" s="7"/>
      <c r="X266" s="7"/>
      <c r="Y266" s="7"/>
      <c r="Z266" s="7"/>
      <c r="AA266" s="7"/>
      <c r="AB266" s="7"/>
    </row>
    <row r="267" spans="1:28" ht="13.2">
      <c r="A267" s="167"/>
      <c r="B267" s="167"/>
      <c r="C267" s="163" t="s">
        <v>103</v>
      </c>
      <c r="D267" s="163" t="s">
        <v>103</v>
      </c>
      <c r="E267" s="163">
        <v>178</v>
      </c>
      <c r="F267" s="164">
        <v>0</v>
      </c>
      <c r="G267" s="165">
        <v>0</v>
      </c>
      <c r="H267" s="165">
        <v>0</v>
      </c>
      <c r="I267" s="165">
        <v>467.40613000000002</v>
      </c>
      <c r="J267" s="165">
        <v>7.65191</v>
      </c>
      <c r="K267" s="165">
        <v>475.05804000000001</v>
      </c>
      <c r="L267" s="165">
        <v>4703.2280899999996</v>
      </c>
      <c r="M267" s="165">
        <v>0</v>
      </c>
      <c r="N267" s="165">
        <v>4703.2280899999996</v>
      </c>
      <c r="O267" s="165">
        <v>5178.2861299999995</v>
      </c>
      <c r="P267" s="165">
        <v>13848.931279999999</v>
      </c>
      <c r="Q267" s="165">
        <v>0</v>
      </c>
      <c r="R267" s="166">
        <v>13848.931279999999</v>
      </c>
      <c r="S267" s="7"/>
      <c r="T267" s="7"/>
      <c r="U267" s="7"/>
      <c r="V267" s="7"/>
      <c r="W267" s="7"/>
      <c r="X267" s="7"/>
      <c r="Y267" s="7"/>
      <c r="Z267" s="7"/>
      <c r="AA267" s="7"/>
      <c r="AB267" s="7"/>
    </row>
    <row r="268" spans="1:28" ht="13.2">
      <c r="A268" s="167"/>
      <c r="B268" s="167"/>
      <c r="C268" s="163" t="s">
        <v>104</v>
      </c>
      <c r="D268" s="163" t="s">
        <v>105</v>
      </c>
      <c r="E268" s="163">
        <v>84</v>
      </c>
      <c r="F268" s="164">
        <v>0</v>
      </c>
      <c r="G268" s="165">
        <v>0</v>
      </c>
      <c r="H268" s="165">
        <v>0</v>
      </c>
      <c r="I268" s="165">
        <v>935.8436999999999</v>
      </c>
      <c r="J268" s="165">
        <v>57.198749999999997</v>
      </c>
      <c r="K268" s="165">
        <v>993.04244999999992</v>
      </c>
      <c r="L268" s="165">
        <v>5046.9611100000002</v>
      </c>
      <c r="M268" s="165">
        <v>7.8371300000000002</v>
      </c>
      <c r="N268" s="165">
        <v>5054.7982400000001</v>
      </c>
      <c r="O268" s="165">
        <v>6047.84069</v>
      </c>
      <c r="P268" s="165">
        <v>33927.549370000001</v>
      </c>
      <c r="Q268" s="165">
        <v>0</v>
      </c>
      <c r="R268" s="166">
        <v>33927.549370000001</v>
      </c>
      <c r="S268" s="7"/>
      <c r="T268" s="7"/>
      <c r="U268" s="7"/>
      <c r="V268" s="7"/>
      <c r="W268" s="7"/>
      <c r="X268" s="7"/>
      <c r="Y268" s="7"/>
      <c r="Z268" s="7"/>
      <c r="AA268" s="7"/>
      <c r="AB268" s="7"/>
    </row>
    <row r="269" spans="1:28" ht="13.2">
      <c r="A269" s="167"/>
      <c r="B269" s="167"/>
      <c r="C269" s="167"/>
      <c r="D269" s="163" t="s">
        <v>223</v>
      </c>
      <c r="E269" s="163">
        <v>121</v>
      </c>
      <c r="F269" s="164">
        <v>0</v>
      </c>
      <c r="G269" s="165">
        <v>0</v>
      </c>
      <c r="H269" s="165">
        <v>0</v>
      </c>
      <c r="I269" s="165">
        <v>0</v>
      </c>
      <c r="J269" s="165">
        <v>0</v>
      </c>
      <c r="K269" s="165">
        <v>0</v>
      </c>
      <c r="L269" s="165">
        <v>0</v>
      </c>
      <c r="M269" s="165">
        <v>0</v>
      </c>
      <c r="N269" s="165">
        <v>0</v>
      </c>
      <c r="O269" s="165">
        <v>0</v>
      </c>
      <c r="P269" s="165">
        <v>75.189119999999988</v>
      </c>
      <c r="Q269" s="165">
        <v>0</v>
      </c>
      <c r="R269" s="166">
        <v>75.189119999999988</v>
      </c>
      <c r="S269" s="7"/>
      <c r="T269" s="7"/>
      <c r="U269" s="7"/>
      <c r="V269" s="7"/>
      <c r="W269" s="7"/>
      <c r="X269" s="7"/>
      <c r="Y269" s="7"/>
      <c r="Z269" s="7"/>
      <c r="AA269" s="7"/>
      <c r="AB269" s="7"/>
    </row>
    <row r="270" spans="1:28" ht="13.2">
      <c r="A270" s="167"/>
      <c r="B270" s="163" t="s">
        <v>65</v>
      </c>
      <c r="C270" s="163" t="s">
        <v>106</v>
      </c>
      <c r="D270" s="163" t="s">
        <v>106</v>
      </c>
      <c r="E270" s="163">
        <v>203</v>
      </c>
      <c r="F270" s="164">
        <v>0</v>
      </c>
      <c r="G270" s="165">
        <v>0</v>
      </c>
      <c r="H270" s="165">
        <v>0</v>
      </c>
      <c r="I270" s="165">
        <v>1762.5664099999999</v>
      </c>
      <c r="J270" s="165">
        <v>53.993819999999999</v>
      </c>
      <c r="K270" s="165">
        <v>1816.56023</v>
      </c>
      <c r="L270" s="165">
        <v>1605.4639999999999</v>
      </c>
      <c r="M270" s="165">
        <v>0</v>
      </c>
      <c r="N270" s="165">
        <v>1605.4639999999999</v>
      </c>
      <c r="O270" s="165">
        <v>3422.02423</v>
      </c>
      <c r="P270" s="165">
        <v>18358.334500000001</v>
      </c>
      <c r="Q270" s="165">
        <v>0</v>
      </c>
      <c r="R270" s="166">
        <v>18358.334500000001</v>
      </c>
      <c r="S270" s="7"/>
      <c r="T270" s="7"/>
      <c r="U270" s="7"/>
      <c r="V270" s="7"/>
      <c r="W270" s="7"/>
      <c r="X270" s="7"/>
      <c r="Y270" s="7"/>
      <c r="Z270" s="7"/>
      <c r="AA270" s="7"/>
      <c r="AB270" s="7"/>
    </row>
    <row r="271" spans="1:28" ht="13.2">
      <c r="A271" s="167"/>
      <c r="B271" s="167"/>
      <c r="C271" s="163" t="s">
        <v>224</v>
      </c>
      <c r="D271" s="163" t="s">
        <v>224</v>
      </c>
      <c r="E271" s="163">
        <v>188</v>
      </c>
      <c r="F271" s="164">
        <v>0</v>
      </c>
      <c r="G271" s="165">
        <v>0</v>
      </c>
      <c r="H271" s="165">
        <v>0</v>
      </c>
      <c r="I271" s="165">
        <v>1983.2364499999999</v>
      </c>
      <c r="J271" s="165">
        <v>8.4617399999999989</v>
      </c>
      <c r="K271" s="165">
        <v>1991.6981899999998</v>
      </c>
      <c r="L271" s="165">
        <v>1615.28404</v>
      </c>
      <c r="M271" s="165">
        <v>10.02923</v>
      </c>
      <c r="N271" s="165">
        <v>1625.3132700000001</v>
      </c>
      <c r="O271" s="165">
        <v>3617.0114600000002</v>
      </c>
      <c r="P271" s="165">
        <v>23862.7631</v>
      </c>
      <c r="Q271" s="165">
        <v>0</v>
      </c>
      <c r="R271" s="166">
        <v>23862.7631</v>
      </c>
      <c r="S271" s="7"/>
      <c r="T271" s="7"/>
      <c r="U271" s="7"/>
      <c r="V271" s="7"/>
      <c r="W271" s="7"/>
      <c r="X271" s="7"/>
      <c r="Y271" s="7"/>
      <c r="Z271" s="7"/>
      <c r="AA271" s="7"/>
      <c r="AB271" s="7"/>
    </row>
    <row r="272" spans="1:28" ht="13.2">
      <c r="A272" s="167"/>
      <c r="B272" s="163" t="s">
        <v>5</v>
      </c>
      <c r="C272" s="163" t="s">
        <v>5</v>
      </c>
      <c r="D272" s="163" t="s">
        <v>5</v>
      </c>
      <c r="E272" s="163">
        <v>128</v>
      </c>
      <c r="F272" s="164">
        <v>0</v>
      </c>
      <c r="G272" s="165">
        <v>0</v>
      </c>
      <c r="H272" s="165">
        <v>0</v>
      </c>
      <c r="I272" s="165">
        <v>1200.9765199999999</v>
      </c>
      <c r="J272" s="165">
        <v>383.71296999999998</v>
      </c>
      <c r="K272" s="165">
        <v>1584.68949</v>
      </c>
      <c r="L272" s="165">
        <v>11024.6921</v>
      </c>
      <c r="M272" s="165">
        <v>154.25667000000001</v>
      </c>
      <c r="N272" s="165">
        <v>11178.948769999999</v>
      </c>
      <c r="O272" s="165">
        <v>12763.63826</v>
      </c>
      <c r="P272" s="165">
        <v>25115.430270000001</v>
      </c>
      <c r="Q272" s="165">
        <v>0</v>
      </c>
      <c r="R272" s="166">
        <v>25115.430270000001</v>
      </c>
      <c r="S272" s="7"/>
      <c r="T272" s="7"/>
      <c r="U272" s="7"/>
      <c r="V272" s="7"/>
      <c r="W272" s="7"/>
      <c r="X272" s="7"/>
      <c r="Y272" s="7"/>
      <c r="Z272" s="7"/>
      <c r="AA272" s="7"/>
      <c r="AB272" s="7"/>
    </row>
    <row r="273" spans="1:28" ht="13.2">
      <c r="A273" s="167"/>
      <c r="B273" s="167"/>
      <c r="C273" s="167"/>
      <c r="D273" s="163" t="s">
        <v>107</v>
      </c>
      <c r="E273" s="163">
        <v>129</v>
      </c>
      <c r="F273" s="164">
        <v>0</v>
      </c>
      <c r="G273" s="165">
        <v>0</v>
      </c>
      <c r="H273" s="165">
        <v>0</v>
      </c>
      <c r="I273" s="165">
        <v>4795.8664400000007</v>
      </c>
      <c r="J273" s="165">
        <v>2028.3563200000001</v>
      </c>
      <c r="K273" s="165">
        <v>6824.2227599999997</v>
      </c>
      <c r="L273" s="165">
        <v>73877.746239999993</v>
      </c>
      <c r="M273" s="165">
        <v>803.90178000000003</v>
      </c>
      <c r="N273" s="165">
        <v>74681.648019999993</v>
      </c>
      <c r="O273" s="165">
        <v>81505.870779999997</v>
      </c>
      <c r="P273" s="165">
        <v>29359.84936</v>
      </c>
      <c r="Q273" s="165">
        <v>82.317669999999993</v>
      </c>
      <c r="R273" s="166">
        <v>29442.167030000001</v>
      </c>
      <c r="S273" s="7"/>
      <c r="T273" s="7"/>
      <c r="U273" s="7"/>
      <c r="V273" s="7"/>
      <c r="W273" s="7"/>
      <c r="X273" s="7"/>
      <c r="Y273" s="7"/>
      <c r="Z273" s="7"/>
      <c r="AA273" s="7"/>
      <c r="AB273" s="7"/>
    </row>
    <row r="274" spans="1:28" ht="13.2">
      <c r="A274" s="167"/>
      <c r="B274" s="167"/>
      <c r="C274" s="167"/>
      <c r="D274" s="163" t="s">
        <v>197</v>
      </c>
      <c r="E274" s="163">
        <v>209</v>
      </c>
      <c r="F274" s="164">
        <v>0</v>
      </c>
      <c r="G274" s="165">
        <v>0</v>
      </c>
      <c r="H274" s="165">
        <v>0</v>
      </c>
      <c r="I274" s="165">
        <v>528.39531999999997</v>
      </c>
      <c r="J274" s="165">
        <v>1.4445999999999999</v>
      </c>
      <c r="K274" s="165">
        <v>529.83992000000001</v>
      </c>
      <c r="L274" s="165">
        <v>877.38651000000004</v>
      </c>
      <c r="M274" s="165">
        <v>0</v>
      </c>
      <c r="N274" s="165">
        <v>877.38651000000004</v>
      </c>
      <c r="O274" s="165">
        <v>1407.2264299999999</v>
      </c>
      <c r="P274" s="165">
        <v>10816.762990000001</v>
      </c>
      <c r="Q274" s="165">
        <v>9.4504099999999998</v>
      </c>
      <c r="R274" s="166">
        <v>10826.213400000001</v>
      </c>
      <c r="S274" s="7"/>
      <c r="T274" s="7"/>
      <c r="U274" s="7"/>
      <c r="V274" s="7"/>
      <c r="W274" s="7"/>
      <c r="X274" s="7"/>
      <c r="Y274" s="7"/>
      <c r="Z274" s="7"/>
      <c r="AA274" s="7"/>
      <c r="AB274" s="7"/>
    </row>
    <row r="275" spans="1:28" ht="13.2">
      <c r="A275" s="167"/>
      <c r="B275" s="167"/>
      <c r="C275" s="167"/>
      <c r="D275" s="163" t="s">
        <v>108</v>
      </c>
      <c r="E275" s="163">
        <v>135</v>
      </c>
      <c r="F275" s="164">
        <v>0</v>
      </c>
      <c r="G275" s="165">
        <v>0</v>
      </c>
      <c r="H275" s="165">
        <v>0</v>
      </c>
      <c r="I275" s="165">
        <v>1144.0331200000001</v>
      </c>
      <c r="J275" s="165">
        <v>79.080889999999997</v>
      </c>
      <c r="K275" s="165">
        <v>1223.11401</v>
      </c>
      <c r="L275" s="165">
        <v>6691.63292</v>
      </c>
      <c r="M275" s="165">
        <v>82.723619999999997</v>
      </c>
      <c r="N275" s="165">
        <v>6774.3565399999998</v>
      </c>
      <c r="O275" s="165">
        <v>7997.47055</v>
      </c>
      <c r="P275" s="165">
        <v>17925.166579999997</v>
      </c>
      <c r="Q275" s="165">
        <v>0</v>
      </c>
      <c r="R275" s="166">
        <v>17925.166579999997</v>
      </c>
      <c r="S275" s="7"/>
      <c r="T275" s="7"/>
      <c r="U275" s="7"/>
      <c r="V275" s="7"/>
      <c r="W275" s="7"/>
      <c r="X275" s="7"/>
      <c r="Y275" s="7"/>
      <c r="Z275" s="7"/>
      <c r="AA275" s="7"/>
      <c r="AB275" s="7"/>
    </row>
    <row r="276" spans="1:28" ht="13.2">
      <c r="A276" s="167"/>
      <c r="B276" s="167"/>
      <c r="C276" s="167"/>
      <c r="D276" s="163" t="s">
        <v>225</v>
      </c>
      <c r="E276" s="163">
        <v>130</v>
      </c>
      <c r="F276" s="164">
        <v>0</v>
      </c>
      <c r="G276" s="165">
        <v>0</v>
      </c>
      <c r="H276" s="165">
        <v>0</v>
      </c>
      <c r="I276" s="165">
        <v>2366.84096</v>
      </c>
      <c r="J276" s="165">
        <v>477.60260999999997</v>
      </c>
      <c r="K276" s="165">
        <v>2844.4435699999999</v>
      </c>
      <c r="L276" s="165">
        <v>3440.5705099999996</v>
      </c>
      <c r="M276" s="165">
        <v>20.07696</v>
      </c>
      <c r="N276" s="165">
        <v>3460.6474700000003</v>
      </c>
      <c r="O276" s="165">
        <v>6305.0910400000002</v>
      </c>
      <c r="P276" s="165">
        <v>18623.828239999999</v>
      </c>
      <c r="Q276" s="165">
        <v>0</v>
      </c>
      <c r="R276" s="166">
        <v>18623.828239999999</v>
      </c>
      <c r="S276" s="7"/>
      <c r="T276" s="7"/>
      <c r="U276" s="7"/>
      <c r="V276" s="7"/>
      <c r="W276" s="7"/>
      <c r="X276" s="7"/>
      <c r="Y276" s="7"/>
      <c r="Z276" s="7"/>
      <c r="AA276" s="7"/>
      <c r="AB276" s="7"/>
    </row>
    <row r="277" spans="1:28" ht="13.2">
      <c r="A277" s="167"/>
      <c r="B277" s="167"/>
      <c r="C277" s="163" t="s">
        <v>109</v>
      </c>
      <c r="D277" s="163" t="s">
        <v>109</v>
      </c>
      <c r="E277" s="163">
        <v>123</v>
      </c>
      <c r="F277" s="164">
        <v>0</v>
      </c>
      <c r="G277" s="165">
        <v>0</v>
      </c>
      <c r="H277" s="165">
        <v>0</v>
      </c>
      <c r="I277" s="165">
        <v>2295.4289100000001</v>
      </c>
      <c r="J277" s="165">
        <v>116.00885000000001</v>
      </c>
      <c r="K277" s="165">
        <v>2411.4377599999998</v>
      </c>
      <c r="L277" s="165">
        <v>2312.9436099999998</v>
      </c>
      <c r="M277" s="165">
        <v>2.3999999999999998E-3</v>
      </c>
      <c r="N277" s="165">
        <v>2312.9460099999997</v>
      </c>
      <c r="O277" s="165">
        <v>4724.3837699999995</v>
      </c>
      <c r="P277" s="165">
        <v>15613.134810000001</v>
      </c>
      <c r="Q277" s="165">
        <v>0</v>
      </c>
      <c r="R277" s="166">
        <v>15613.134810000001</v>
      </c>
      <c r="S277" s="7"/>
      <c r="T277" s="7"/>
      <c r="U277" s="7"/>
      <c r="V277" s="7"/>
      <c r="W277" s="7"/>
      <c r="X277" s="7"/>
      <c r="Y277" s="7"/>
      <c r="Z277" s="7"/>
      <c r="AA277" s="7"/>
      <c r="AB277" s="7"/>
    </row>
    <row r="278" spans="1:28" ht="13.2">
      <c r="A278" s="167"/>
      <c r="B278" s="167"/>
      <c r="C278" s="163" t="s">
        <v>179</v>
      </c>
      <c r="D278" s="163" t="s">
        <v>226</v>
      </c>
      <c r="E278" s="163">
        <v>127</v>
      </c>
      <c r="F278" s="164">
        <v>0</v>
      </c>
      <c r="G278" s="165">
        <v>0</v>
      </c>
      <c r="H278" s="165">
        <v>0</v>
      </c>
      <c r="I278" s="165">
        <v>2966.7748700000002</v>
      </c>
      <c r="J278" s="165">
        <v>30.239789999999999</v>
      </c>
      <c r="K278" s="165">
        <v>2997.0146600000003</v>
      </c>
      <c r="L278" s="165">
        <v>1266.5105900000001</v>
      </c>
      <c r="M278" s="165">
        <v>6.7428599999999994</v>
      </c>
      <c r="N278" s="165">
        <v>1273.2534499999999</v>
      </c>
      <c r="O278" s="165">
        <v>4270.26811</v>
      </c>
      <c r="P278" s="165">
        <v>24748.85153</v>
      </c>
      <c r="Q278" s="165">
        <v>0</v>
      </c>
      <c r="R278" s="166">
        <v>24748.85153</v>
      </c>
      <c r="S278" s="7"/>
      <c r="T278" s="7"/>
      <c r="U278" s="7"/>
      <c r="V278" s="7"/>
      <c r="W278" s="7"/>
      <c r="X278" s="7"/>
      <c r="Y278" s="7"/>
      <c r="Z278" s="7"/>
      <c r="AA278" s="7"/>
      <c r="AB278" s="7"/>
    </row>
    <row r="279" spans="1:28" ht="13.2">
      <c r="A279" s="167"/>
      <c r="B279" s="167"/>
      <c r="C279" s="163" t="s">
        <v>110</v>
      </c>
      <c r="D279" s="163" t="s">
        <v>227</v>
      </c>
      <c r="E279" s="163">
        <v>132</v>
      </c>
      <c r="F279" s="164">
        <v>0</v>
      </c>
      <c r="G279" s="165">
        <v>0</v>
      </c>
      <c r="H279" s="165">
        <v>0</v>
      </c>
      <c r="I279" s="165">
        <v>801.57431999999994</v>
      </c>
      <c r="J279" s="165">
        <v>1.76054</v>
      </c>
      <c r="K279" s="165">
        <v>803.33485999999994</v>
      </c>
      <c r="L279" s="165">
        <v>1671.99533</v>
      </c>
      <c r="M279" s="165">
        <v>0</v>
      </c>
      <c r="N279" s="165">
        <v>1671.99533</v>
      </c>
      <c r="O279" s="165">
        <v>2475.3301900000001</v>
      </c>
      <c r="P279" s="165">
        <v>15278.818300000001</v>
      </c>
      <c r="Q279" s="165">
        <v>0</v>
      </c>
      <c r="R279" s="166">
        <v>15278.818300000001</v>
      </c>
      <c r="S279" s="7"/>
      <c r="T279" s="7"/>
      <c r="U279" s="7"/>
      <c r="V279" s="7"/>
      <c r="W279" s="7"/>
      <c r="X279" s="7"/>
      <c r="Y279" s="7"/>
      <c r="Z279" s="7"/>
      <c r="AA279" s="7"/>
      <c r="AB279" s="7"/>
    </row>
    <row r="280" spans="1:28" ht="13.2">
      <c r="A280" s="167"/>
      <c r="B280" s="167"/>
      <c r="C280" s="167"/>
      <c r="D280" s="163" t="s">
        <v>111</v>
      </c>
      <c r="E280" s="163">
        <v>126</v>
      </c>
      <c r="F280" s="164">
        <v>0</v>
      </c>
      <c r="G280" s="165">
        <v>0</v>
      </c>
      <c r="H280" s="165">
        <v>0</v>
      </c>
      <c r="I280" s="165">
        <v>8834.7965800000002</v>
      </c>
      <c r="J280" s="165">
        <v>1006.62063</v>
      </c>
      <c r="K280" s="165">
        <v>9841.4172100000014</v>
      </c>
      <c r="L280" s="165">
        <v>11094.80168</v>
      </c>
      <c r="M280" s="165">
        <v>51.315940000000005</v>
      </c>
      <c r="N280" s="165">
        <v>11146.117619999999</v>
      </c>
      <c r="O280" s="165">
        <v>20987.534829999997</v>
      </c>
      <c r="P280" s="165">
        <v>19976.415920000003</v>
      </c>
      <c r="Q280" s="165">
        <v>0</v>
      </c>
      <c r="R280" s="166">
        <v>19976.415920000003</v>
      </c>
      <c r="S280" s="7"/>
      <c r="T280" s="7"/>
      <c r="U280" s="7"/>
      <c r="V280" s="7"/>
      <c r="W280" s="7"/>
      <c r="X280" s="7"/>
      <c r="Y280" s="7"/>
      <c r="Z280" s="7"/>
      <c r="AA280" s="7"/>
      <c r="AB280" s="7"/>
    </row>
    <row r="281" spans="1:28" ht="13.2">
      <c r="A281" s="167"/>
      <c r="B281" s="167"/>
      <c r="C281" s="163" t="s">
        <v>112</v>
      </c>
      <c r="D281" s="163" t="s">
        <v>228</v>
      </c>
      <c r="E281" s="163">
        <v>131</v>
      </c>
      <c r="F281" s="164">
        <v>0</v>
      </c>
      <c r="G281" s="165">
        <v>0</v>
      </c>
      <c r="H281" s="165">
        <v>0</v>
      </c>
      <c r="I281" s="165">
        <v>1374.0198600000001</v>
      </c>
      <c r="J281" s="165">
        <v>16.17531</v>
      </c>
      <c r="K281" s="165">
        <v>1390.19517</v>
      </c>
      <c r="L281" s="165">
        <v>1950.5587399999999</v>
      </c>
      <c r="M281" s="165">
        <v>2.3462199999999998</v>
      </c>
      <c r="N281" s="165">
        <v>1952.9049600000001</v>
      </c>
      <c r="O281" s="165">
        <v>3343.1001299999998</v>
      </c>
      <c r="P281" s="165">
        <v>5048.5961500000003</v>
      </c>
      <c r="Q281" s="165">
        <v>0</v>
      </c>
      <c r="R281" s="166">
        <v>5048.5961500000003</v>
      </c>
      <c r="S281" s="7"/>
      <c r="T281" s="7"/>
      <c r="U281" s="7"/>
      <c r="V281" s="7"/>
      <c r="W281" s="7"/>
      <c r="X281" s="7"/>
      <c r="Y281" s="7"/>
      <c r="Z281" s="7"/>
      <c r="AA281" s="7"/>
      <c r="AB281" s="7"/>
    </row>
    <row r="282" spans="1:28" ht="13.2">
      <c r="A282" s="167"/>
      <c r="B282" s="167"/>
      <c r="C282" s="167"/>
      <c r="D282" s="163" t="s">
        <v>113</v>
      </c>
      <c r="E282" s="163">
        <v>124</v>
      </c>
      <c r="F282" s="164">
        <v>0</v>
      </c>
      <c r="G282" s="165">
        <v>0</v>
      </c>
      <c r="H282" s="165">
        <v>0</v>
      </c>
      <c r="I282" s="165">
        <v>3473.6222900000002</v>
      </c>
      <c r="J282" s="165">
        <v>231.32032999999998</v>
      </c>
      <c r="K282" s="165">
        <v>3704.9426200000003</v>
      </c>
      <c r="L282" s="165">
        <v>11129.47581</v>
      </c>
      <c r="M282" s="165">
        <v>30.582060000000002</v>
      </c>
      <c r="N282" s="165">
        <v>11160.057869999999</v>
      </c>
      <c r="O282" s="165">
        <v>14865.00049</v>
      </c>
      <c r="P282" s="165">
        <v>7974.1733600000007</v>
      </c>
      <c r="Q282" s="165">
        <v>0</v>
      </c>
      <c r="R282" s="166">
        <v>7974.1733600000007</v>
      </c>
      <c r="S282" s="7"/>
      <c r="T282" s="7"/>
      <c r="U282" s="7"/>
      <c r="V282" s="7"/>
      <c r="W282" s="7"/>
      <c r="X282" s="7"/>
      <c r="Y282" s="7"/>
      <c r="Z282" s="7"/>
      <c r="AA282" s="7"/>
      <c r="AB282" s="7"/>
    </row>
    <row r="283" spans="1:28" ht="13.2">
      <c r="A283" s="167"/>
      <c r="B283" s="167"/>
      <c r="C283" s="163" t="s">
        <v>229</v>
      </c>
      <c r="D283" s="163" t="s">
        <v>230</v>
      </c>
      <c r="E283" s="163">
        <v>166</v>
      </c>
      <c r="F283" s="164">
        <v>0</v>
      </c>
      <c r="G283" s="165">
        <v>0</v>
      </c>
      <c r="H283" s="165">
        <v>0</v>
      </c>
      <c r="I283" s="165">
        <v>753.15743000000009</v>
      </c>
      <c r="J283" s="165">
        <v>29.956199999999999</v>
      </c>
      <c r="K283" s="165">
        <v>783.11363000000006</v>
      </c>
      <c r="L283" s="165">
        <v>423.65777000000003</v>
      </c>
      <c r="M283" s="165">
        <v>0</v>
      </c>
      <c r="N283" s="165">
        <v>423.65777000000003</v>
      </c>
      <c r="O283" s="165">
        <v>1206.7713999999999</v>
      </c>
      <c r="P283" s="165">
        <v>7534.1022300000004</v>
      </c>
      <c r="Q283" s="165">
        <v>0</v>
      </c>
      <c r="R283" s="166">
        <v>7534.1022300000004</v>
      </c>
      <c r="S283" s="7"/>
      <c r="T283" s="7"/>
      <c r="U283" s="7"/>
      <c r="V283" s="7"/>
      <c r="W283" s="7"/>
      <c r="X283" s="7"/>
      <c r="Y283" s="7"/>
      <c r="Z283" s="7"/>
      <c r="AA283" s="7"/>
      <c r="AB283" s="7"/>
    </row>
    <row r="284" spans="1:28" ht="13.2">
      <c r="A284" s="167"/>
      <c r="B284" s="163" t="s">
        <v>6</v>
      </c>
      <c r="C284" s="163" t="s">
        <v>114</v>
      </c>
      <c r="D284" s="163" t="s">
        <v>216</v>
      </c>
      <c r="E284" s="163">
        <v>190</v>
      </c>
      <c r="F284" s="164">
        <v>0</v>
      </c>
      <c r="G284" s="165">
        <v>0</v>
      </c>
      <c r="H284" s="165">
        <v>0</v>
      </c>
      <c r="I284" s="165">
        <v>1331.8234399999999</v>
      </c>
      <c r="J284" s="165">
        <v>0.54907000000000006</v>
      </c>
      <c r="K284" s="165">
        <v>1332.3725099999999</v>
      </c>
      <c r="L284" s="165">
        <v>773.18670999999995</v>
      </c>
      <c r="M284" s="165">
        <v>0</v>
      </c>
      <c r="N284" s="165">
        <v>773.18670999999995</v>
      </c>
      <c r="O284" s="165">
        <v>2105.5592200000001</v>
      </c>
      <c r="P284" s="165">
        <v>24779.799870000003</v>
      </c>
      <c r="Q284" s="165">
        <v>0</v>
      </c>
      <c r="R284" s="166">
        <v>24779.799870000003</v>
      </c>
      <c r="S284" s="7"/>
      <c r="T284" s="7"/>
      <c r="U284" s="7"/>
      <c r="V284" s="7"/>
      <c r="W284" s="7"/>
      <c r="X284" s="7"/>
      <c r="Y284" s="7"/>
      <c r="Z284" s="7"/>
      <c r="AA284" s="7"/>
      <c r="AB284" s="7"/>
    </row>
    <row r="285" spans="1:28" ht="13.2">
      <c r="A285" s="167"/>
      <c r="B285" s="163" t="s">
        <v>7</v>
      </c>
      <c r="C285" s="163" t="s">
        <v>231</v>
      </c>
      <c r="D285" s="163" t="s">
        <v>231</v>
      </c>
      <c r="E285" s="163">
        <v>79</v>
      </c>
      <c r="F285" s="164">
        <v>0</v>
      </c>
      <c r="G285" s="165">
        <v>0</v>
      </c>
      <c r="H285" s="165">
        <v>0</v>
      </c>
      <c r="I285" s="165">
        <v>1757.1213600000001</v>
      </c>
      <c r="J285" s="165">
        <v>9.3255800000000004</v>
      </c>
      <c r="K285" s="165">
        <v>1766.44694</v>
      </c>
      <c r="L285" s="165">
        <v>2996.3845799999999</v>
      </c>
      <c r="M285" s="165">
        <v>0</v>
      </c>
      <c r="N285" s="165">
        <v>2996.3845799999999</v>
      </c>
      <c r="O285" s="165">
        <v>4762.8315199999997</v>
      </c>
      <c r="P285" s="165">
        <v>34358.205240000003</v>
      </c>
      <c r="Q285" s="165">
        <v>0</v>
      </c>
      <c r="R285" s="166">
        <v>34358.205240000003</v>
      </c>
      <c r="S285" s="7"/>
      <c r="T285" s="7"/>
      <c r="U285" s="7"/>
      <c r="V285" s="7"/>
      <c r="W285" s="7"/>
      <c r="X285" s="7"/>
      <c r="Y285" s="7"/>
      <c r="Z285" s="7"/>
      <c r="AA285" s="7"/>
      <c r="AB285" s="7"/>
    </row>
    <row r="286" spans="1:28" ht="13.2">
      <c r="A286" s="167"/>
      <c r="B286" s="167"/>
      <c r="C286" s="163" t="s">
        <v>7</v>
      </c>
      <c r="D286" s="163" t="s">
        <v>7</v>
      </c>
      <c r="E286" s="163">
        <v>76</v>
      </c>
      <c r="F286" s="164">
        <v>0</v>
      </c>
      <c r="G286" s="165">
        <v>0</v>
      </c>
      <c r="H286" s="165">
        <v>0</v>
      </c>
      <c r="I286" s="165">
        <v>1171.2556000000002</v>
      </c>
      <c r="J286" s="165">
        <v>296.72288000000003</v>
      </c>
      <c r="K286" s="165">
        <v>1467.97848</v>
      </c>
      <c r="L286" s="165">
        <v>5998.0368600000002</v>
      </c>
      <c r="M286" s="165">
        <v>0</v>
      </c>
      <c r="N286" s="165">
        <v>5998.0368600000002</v>
      </c>
      <c r="O286" s="165">
        <v>7466.0153399999999</v>
      </c>
      <c r="P286" s="165">
        <v>48216.686259999995</v>
      </c>
      <c r="Q286" s="165">
        <v>0</v>
      </c>
      <c r="R286" s="166">
        <v>48216.686259999995</v>
      </c>
      <c r="S286" s="7"/>
      <c r="T286" s="7"/>
      <c r="U286" s="7"/>
      <c r="V286" s="7"/>
      <c r="W286" s="7"/>
      <c r="X286" s="7"/>
      <c r="Y286" s="7"/>
      <c r="Z286" s="7"/>
      <c r="AA286" s="7"/>
      <c r="AB286" s="7"/>
    </row>
    <row r="287" spans="1:28" ht="13.2">
      <c r="A287" s="167"/>
      <c r="B287" s="167"/>
      <c r="C287" s="163" t="s">
        <v>232</v>
      </c>
      <c r="D287" s="163" t="s">
        <v>232</v>
      </c>
      <c r="E287" s="163">
        <v>216</v>
      </c>
      <c r="F287" s="164">
        <v>0</v>
      </c>
      <c r="G287" s="165">
        <v>0</v>
      </c>
      <c r="H287" s="165">
        <v>0</v>
      </c>
      <c r="I287" s="165">
        <v>245.55917000000002</v>
      </c>
      <c r="J287" s="165">
        <v>0</v>
      </c>
      <c r="K287" s="165">
        <v>245.55917000000002</v>
      </c>
      <c r="L287" s="165">
        <v>405.42215999999996</v>
      </c>
      <c r="M287" s="165">
        <v>0</v>
      </c>
      <c r="N287" s="165">
        <v>405.42215999999996</v>
      </c>
      <c r="O287" s="165">
        <v>650.98132999999996</v>
      </c>
      <c r="P287" s="165">
        <v>16374.712300000001</v>
      </c>
      <c r="Q287" s="165">
        <v>0</v>
      </c>
      <c r="R287" s="166">
        <v>16374.712300000001</v>
      </c>
      <c r="S287" s="7"/>
      <c r="T287" s="7"/>
      <c r="U287" s="7"/>
      <c r="V287" s="7"/>
      <c r="W287" s="7"/>
      <c r="X287" s="7"/>
      <c r="Y287" s="7"/>
      <c r="Z287" s="7"/>
      <c r="AA287" s="7"/>
      <c r="AB287" s="7"/>
    </row>
    <row r="288" spans="1:28" ht="13.2">
      <c r="A288" s="167"/>
      <c r="B288" s="167"/>
      <c r="C288" s="163" t="s">
        <v>201</v>
      </c>
      <c r="D288" s="163" t="s">
        <v>201</v>
      </c>
      <c r="E288" s="163">
        <v>164</v>
      </c>
      <c r="F288" s="164">
        <v>0</v>
      </c>
      <c r="G288" s="165">
        <v>0</v>
      </c>
      <c r="H288" s="165">
        <v>0</v>
      </c>
      <c r="I288" s="165">
        <v>1704.48595</v>
      </c>
      <c r="J288" s="165">
        <v>3.3300000000000001E-3</v>
      </c>
      <c r="K288" s="165">
        <v>1704.48928</v>
      </c>
      <c r="L288" s="165">
        <v>4165.4233199999999</v>
      </c>
      <c r="M288" s="165">
        <v>0</v>
      </c>
      <c r="N288" s="165">
        <v>4165.4233199999999</v>
      </c>
      <c r="O288" s="165">
        <v>5869.9125999999997</v>
      </c>
      <c r="P288" s="165">
        <v>56652.400310000005</v>
      </c>
      <c r="Q288" s="165">
        <v>0</v>
      </c>
      <c r="R288" s="166">
        <v>56652.400310000005</v>
      </c>
      <c r="S288" s="7"/>
      <c r="T288" s="7"/>
      <c r="U288" s="7"/>
      <c r="V288" s="7"/>
      <c r="W288" s="7"/>
      <c r="X288" s="7"/>
      <c r="Y288" s="7"/>
      <c r="Z288" s="7"/>
      <c r="AA288" s="7"/>
      <c r="AB288" s="7"/>
    </row>
    <row r="289" spans="1:28" ht="13.2">
      <c r="A289" s="167"/>
      <c r="B289" s="167"/>
      <c r="C289" s="163" t="s">
        <v>233</v>
      </c>
      <c r="D289" s="163" t="s">
        <v>233</v>
      </c>
      <c r="E289" s="163">
        <v>217</v>
      </c>
      <c r="F289" s="164">
        <v>0</v>
      </c>
      <c r="G289" s="165">
        <v>0</v>
      </c>
      <c r="H289" s="165">
        <v>0</v>
      </c>
      <c r="I289" s="165">
        <v>687.90541000000007</v>
      </c>
      <c r="J289" s="165">
        <v>0</v>
      </c>
      <c r="K289" s="165">
        <v>687.90541000000007</v>
      </c>
      <c r="L289" s="165">
        <v>1068.1522500000001</v>
      </c>
      <c r="M289" s="165">
        <v>0</v>
      </c>
      <c r="N289" s="165">
        <v>1068.1522500000001</v>
      </c>
      <c r="O289" s="165">
        <v>1756.0576599999999</v>
      </c>
      <c r="P289" s="165">
        <v>18780.47798</v>
      </c>
      <c r="Q289" s="165">
        <v>0</v>
      </c>
      <c r="R289" s="166">
        <v>18780.47798</v>
      </c>
      <c r="S289" s="7"/>
      <c r="T289" s="7"/>
      <c r="U289" s="7"/>
      <c r="V289" s="7"/>
      <c r="W289" s="7"/>
      <c r="X289" s="7"/>
      <c r="Y289" s="7"/>
      <c r="Z289" s="7"/>
      <c r="AA289" s="7"/>
      <c r="AB289" s="7"/>
    </row>
    <row r="290" spans="1:28" ht="13.2">
      <c r="A290" s="167"/>
      <c r="B290" s="167"/>
      <c r="C290" s="163" t="s">
        <v>234</v>
      </c>
      <c r="D290" s="163" t="s">
        <v>235</v>
      </c>
      <c r="E290" s="163">
        <v>159</v>
      </c>
      <c r="F290" s="164">
        <v>0</v>
      </c>
      <c r="G290" s="165">
        <v>0</v>
      </c>
      <c r="H290" s="165">
        <v>0</v>
      </c>
      <c r="I290" s="165">
        <v>527.57901000000004</v>
      </c>
      <c r="J290" s="165">
        <v>3.14E-3</v>
      </c>
      <c r="K290" s="165">
        <v>527.58215000000007</v>
      </c>
      <c r="L290" s="165">
        <v>2338.39887</v>
      </c>
      <c r="M290" s="165">
        <v>0</v>
      </c>
      <c r="N290" s="165">
        <v>2338.39887</v>
      </c>
      <c r="O290" s="165">
        <v>2865.9810200000002</v>
      </c>
      <c r="P290" s="165">
        <v>27818.326739999997</v>
      </c>
      <c r="Q290" s="165">
        <v>0</v>
      </c>
      <c r="R290" s="166">
        <v>27818.326739999997</v>
      </c>
      <c r="S290" s="7"/>
      <c r="T290" s="7"/>
      <c r="U290" s="7"/>
      <c r="V290" s="7"/>
      <c r="W290" s="7"/>
      <c r="X290" s="7"/>
      <c r="Y290" s="7"/>
      <c r="Z290" s="7"/>
      <c r="AA290" s="7"/>
      <c r="AB290" s="7"/>
    </row>
    <row r="291" spans="1:28" ht="13.2">
      <c r="A291" s="167"/>
      <c r="B291" s="167"/>
      <c r="C291" s="163" t="s">
        <v>115</v>
      </c>
      <c r="D291" s="163" t="s">
        <v>115</v>
      </c>
      <c r="E291" s="163">
        <v>191</v>
      </c>
      <c r="F291" s="164">
        <v>0</v>
      </c>
      <c r="G291" s="165">
        <v>0</v>
      </c>
      <c r="H291" s="165">
        <v>0</v>
      </c>
      <c r="I291" s="165">
        <v>1618.9273999999998</v>
      </c>
      <c r="J291" s="165">
        <v>80.779229999999998</v>
      </c>
      <c r="K291" s="165">
        <v>1699.7066299999999</v>
      </c>
      <c r="L291" s="165">
        <v>4021.2762799999996</v>
      </c>
      <c r="M291" s="165">
        <v>0</v>
      </c>
      <c r="N291" s="165">
        <v>4021.2762799999996</v>
      </c>
      <c r="O291" s="165">
        <v>5720.9829099999997</v>
      </c>
      <c r="P291" s="165">
        <v>21261.381819999999</v>
      </c>
      <c r="Q291" s="165">
        <v>0</v>
      </c>
      <c r="R291" s="166">
        <v>21261.381819999999</v>
      </c>
      <c r="S291" s="7"/>
      <c r="T291" s="7"/>
      <c r="U291" s="7"/>
      <c r="V291" s="7"/>
      <c r="W291" s="7"/>
      <c r="X291" s="7"/>
      <c r="Y291" s="7"/>
      <c r="Z291" s="7"/>
      <c r="AA291" s="7"/>
      <c r="AB291" s="7"/>
    </row>
    <row r="292" spans="1:28" ht="13.2">
      <c r="A292" s="167"/>
      <c r="B292" s="167"/>
      <c r="C292" s="163" t="s">
        <v>236</v>
      </c>
      <c r="D292" s="163" t="s">
        <v>237</v>
      </c>
      <c r="E292" s="163">
        <v>167</v>
      </c>
      <c r="F292" s="164">
        <v>0</v>
      </c>
      <c r="G292" s="165">
        <v>0</v>
      </c>
      <c r="H292" s="165">
        <v>0</v>
      </c>
      <c r="I292" s="165">
        <v>964.48847999999998</v>
      </c>
      <c r="J292" s="165">
        <v>1.1085</v>
      </c>
      <c r="K292" s="165">
        <v>965.59698000000003</v>
      </c>
      <c r="L292" s="165">
        <v>1499.6946599999999</v>
      </c>
      <c r="M292" s="165">
        <v>0</v>
      </c>
      <c r="N292" s="165">
        <v>1499.6946599999999</v>
      </c>
      <c r="O292" s="165">
        <v>2465.2916399999999</v>
      </c>
      <c r="P292" s="165">
        <v>16938.4172</v>
      </c>
      <c r="Q292" s="165">
        <v>0</v>
      </c>
      <c r="R292" s="166">
        <v>16938.4172</v>
      </c>
      <c r="S292" s="7"/>
      <c r="T292" s="7"/>
      <c r="U292" s="7"/>
      <c r="V292" s="7"/>
      <c r="W292" s="7"/>
      <c r="X292" s="7"/>
      <c r="Y292" s="7"/>
      <c r="Z292" s="7"/>
      <c r="AA292" s="7"/>
      <c r="AB292" s="7"/>
    </row>
    <row r="293" spans="1:28" ht="13.2">
      <c r="A293" s="167"/>
      <c r="B293" s="163" t="s">
        <v>8</v>
      </c>
      <c r="C293" s="163" t="s">
        <v>116</v>
      </c>
      <c r="D293" s="163" t="s">
        <v>117</v>
      </c>
      <c r="E293" s="163">
        <v>37</v>
      </c>
      <c r="F293" s="164">
        <v>0</v>
      </c>
      <c r="G293" s="165">
        <v>0</v>
      </c>
      <c r="H293" s="165">
        <v>0</v>
      </c>
      <c r="I293" s="165">
        <v>1061.36655</v>
      </c>
      <c r="J293" s="165">
        <v>13.66694</v>
      </c>
      <c r="K293" s="165">
        <v>1075.03349</v>
      </c>
      <c r="L293" s="165">
        <v>5898.3912499999997</v>
      </c>
      <c r="M293" s="165">
        <v>8.3710199999999997</v>
      </c>
      <c r="N293" s="165">
        <v>5906.7622699999993</v>
      </c>
      <c r="O293" s="165">
        <v>6981.79576</v>
      </c>
      <c r="P293" s="165">
        <v>15735.982840000001</v>
      </c>
      <c r="Q293" s="165">
        <v>0</v>
      </c>
      <c r="R293" s="166">
        <v>15735.982840000001</v>
      </c>
      <c r="S293" s="7"/>
      <c r="T293" s="7"/>
      <c r="U293" s="7"/>
      <c r="V293" s="7"/>
      <c r="W293" s="7"/>
      <c r="X293" s="7"/>
      <c r="Y293" s="7"/>
      <c r="Z293" s="7"/>
      <c r="AA293" s="7"/>
      <c r="AB293" s="7"/>
    </row>
    <row r="294" spans="1:28" ht="13.2">
      <c r="A294" s="167"/>
      <c r="B294" s="163" t="s">
        <v>9</v>
      </c>
      <c r="C294" s="163" t="s">
        <v>238</v>
      </c>
      <c r="D294" s="163" t="s">
        <v>238</v>
      </c>
      <c r="E294" s="163">
        <v>194</v>
      </c>
      <c r="F294" s="164">
        <v>0</v>
      </c>
      <c r="G294" s="165">
        <v>0</v>
      </c>
      <c r="H294" s="165">
        <v>0</v>
      </c>
      <c r="I294" s="165">
        <v>522.11959999999999</v>
      </c>
      <c r="J294" s="165">
        <v>0.21178999999999998</v>
      </c>
      <c r="K294" s="165">
        <v>522.33139000000006</v>
      </c>
      <c r="L294" s="165">
        <v>473.23680999999999</v>
      </c>
      <c r="M294" s="165">
        <v>0</v>
      </c>
      <c r="N294" s="165">
        <v>473.23680999999999</v>
      </c>
      <c r="O294" s="165">
        <v>995.56819999999993</v>
      </c>
      <c r="P294" s="165">
        <v>16435.19976</v>
      </c>
      <c r="Q294" s="165">
        <v>0</v>
      </c>
      <c r="R294" s="166">
        <v>16435.19976</v>
      </c>
      <c r="S294" s="7"/>
      <c r="T294" s="7"/>
      <c r="U294" s="7"/>
      <c r="V294" s="7"/>
      <c r="W294" s="7"/>
      <c r="X294" s="7"/>
      <c r="Y294" s="7"/>
      <c r="Z294" s="7"/>
      <c r="AA294" s="7"/>
      <c r="AB294" s="7"/>
    </row>
    <row r="295" spans="1:28" ht="13.2">
      <c r="A295" s="167"/>
      <c r="B295" s="167"/>
      <c r="C295" s="163" t="s">
        <v>239</v>
      </c>
      <c r="D295" s="163" t="s">
        <v>240</v>
      </c>
      <c r="E295" s="163">
        <v>192</v>
      </c>
      <c r="F295" s="164">
        <v>0</v>
      </c>
      <c r="G295" s="165">
        <v>0</v>
      </c>
      <c r="H295" s="165">
        <v>0</v>
      </c>
      <c r="I295" s="165">
        <v>732.16386999999997</v>
      </c>
      <c r="J295" s="165">
        <v>84.157610000000005</v>
      </c>
      <c r="K295" s="165">
        <v>816.32147999999995</v>
      </c>
      <c r="L295" s="165">
        <v>1421.5860400000001</v>
      </c>
      <c r="M295" s="165">
        <v>5.6222799999999999</v>
      </c>
      <c r="N295" s="165">
        <v>1427.20832</v>
      </c>
      <c r="O295" s="165">
        <v>2243.5297999999998</v>
      </c>
      <c r="P295" s="165">
        <v>21522.54046</v>
      </c>
      <c r="Q295" s="165">
        <v>0</v>
      </c>
      <c r="R295" s="166">
        <v>21522.54046</v>
      </c>
      <c r="S295" s="7"/>
      <c r="T295" s="7"/>
      <c r="U295" s="7"/>
      <c r="V295" s="7"/>
      <c r="W295" s="7"/>
      <c r="X295" s="7"/>
      <c r="Y295" s="7"/>
      <c r="Z295" s="7"/>
      <c r="AA295" s="7"/>
      <c r="AB295" s="7"/>
    </row>
    <row r="296" spans="1:28" ht="13.2">
      <c r="A296" s="167"/>
      <c r="B296" s="167"/>
      <c r="C296" s="163" t="s">
        <v>9</v>
      </c>
      <c r="D296" s="163" t="s">
        <v>241</v>
      </c>
      <c r="E296" s="163">
        <v>172</v>
      </c>
      <c r="F296" s="164">
        <v>0</v>
      </c>
      <c r="G296" s="165">
        <v>0</v>
      </c>
      <c r="H296" s="165">
        <v>0</v>
      </c>
      <c r="I296" s="165">
        <v>456.92129</v>
      </c>
      <c r="J296" s="165">
        <v>0.43712000000000001</v>
      </c>
      <c r="K296" s="165">
        <v>457.35840999999999</v>
      </c>
      <c r="L296" s="165">
        <v>1710.29573</v>
      </c>
      <c r="M296" s="165">
        <v>0</v>
      </c>
      <c r="N296" s="165">
        <v>1710.29573</v>
      </c>
      <c r="O296" s="165">
        <v>2167.6541400000001</v>
      </c>
      <c r="P296" s="165">
        <v>11614.35641</v>
      </c>
      <c r="Q296" s="165">
        <v>0</v>
      </c>
      <c r="R296" s="166">
        <v>11614.35641</v>
      </c>
      <c r="S296" s="7"/>
      <c r="T296" s="7"/>
      <c r="U296" s="7"/>
      <c r="V296" s="7"/>
      <c r="W296" s="7"/>
      <c r="X296" s="7"/>
      <c r="Y296" s="7"/>
      <c r="Z296" s="7"/>
      <c r="AA296" s="7"/>
      <c r="AB296" s="7"/>
    </row>
    <row r="297" spans="1:28" ht="13.2">
      <c r="A297" s="167"/>
      <c r="B297" s="167"/>
      <c r="C297" s="163" t="s">
        <v>242</v>
      </c>
      <c r="D297" s="163" t="s">
        <v>243</v>
      </c>
      <c r="E297" s="163">
        <v>193</v>
      </c>
      <c r="F297" s="164">
        <v>0</v>
      </c>
      <c r="G297" s="165">
        <v>0</v>
      </c>
      <c r="H297" s="165">
        <v>0</v>
      </c>
      <c r="I297" s="165">
        <v>432.38376</v>
      </c>
      <c r="J297" s="165">
        <v>4.2779999999999999E-2</v>
      </c>
      <c r="K297" s="165">
        <v>432.42653999999999</v>
      </c>
      <c r="L297" s="165">
        <v>516.21976000000006</v>
      </c>
      <c r="M297" s="165">
        <v>0</v>
      </c>
      <c r="N297" s="165">
        <v>516.21976000000006</v>
      </c>
      <c r="O297" s="165">
        <v>948.6463</v>
      </c>
      <c r="P297" s="165">
        <v>22262.38191</v>
      </c>
      <c r="Q297" s="165">
        <v>0</v>
      </c>
      <c r="R297" s="166">
        <v>22262.38191</v>
      </c>
      <c r="S297" s="7"/>
      <c r="T297" s="7"/>
      <c r="U297" s="7"/>
      <c r="V297" s="7"/>
      <c r="W297" s="7"/>
      <c r="X297" s="7"/>
      <c r="Y297" s="7"/>
      <c r="Z297" s="7"/>
      <c r="AA297" s="7"/>
      <c r="AB297" s="7"/>
    </row>
    <row r="298" spans="1:28" ht="13.2">
      <c r="A298" s="167"/>
      <c r="B298" s="167"/>
      <c r="C298" s="163" t="s">
        <v>244</v>
      </c>
      <c r="D298" s="163" t="s">
        <v>245</v>
      </c>
      <c r="E298" s="163">
        <v>215</v>
      </c>
      <c r="F298" s="164">
        <v>0</v>
      </c>
      <c r="G298" s="165">
        <v>0</v>
      </c>
      <c r="H298" s="165">
        <v>0</v>
      </c>
      <c r="I298" s="165">
        <v>178.32003</v>
      </c>
      <c r="J298" s="165">
        <v>0</v>
      </c>
      <c r="K298" s="165">
        <v>178.32003</v>
      </c>
      <c r="L298" s="165">
        <v>227.82129</v>
      </c>
      <c r="M298" s="165">
        <v>0</v>
      </c>
      <c r="N298" s="165">
        <v>227.82129</v>
      </c>
      <c r="O298" s="165">
        <v>406.14132000000001</v>
      </c>
      <c r="P298" s="165">
        <v>7535.4200599999995</v>
      </c>
      <c r="Q298" s="165">
        <v>0</v>
      </c>
      <c r="R298" s="166">
        <v>7535.4200599999995</v>
      </c>
      <c r="S298" s="7"/>
      <c r="T298" s="7"/>
      <c r="U298" s="7"/>
      <c r="V298" s="7"/>
      <c r="W298" s="7"/>
      <c r="X298" s="7"/>
      <c r="Y298" s="7"/>
      <c r="Z298" s="7"/>
      <c r="AA298" s="7"/>
      <c r="AB298" s="7"/>
    </row>
    <row r="299" spans="1:28" ht="13.2">
      <c r="A299" s="167"/>
      <c r="B299" s="167"/>
      <c r="C299" s="163" t="s">
        <v>246</v>
      </c>
      <c r="D299" s="163" t="s">
        <v>247</v>
      </c>
      <c r="E299" s="163">
        <v>174</v>
      </c>
      <c r="F299" s="164">
        <v>0</v>
      </c>
      <c r="G299" s="165">
        <v>0</v>
      </c>
      <c r="H299" s="165">
        <v>0</v>
      </c>
      <c r="I299" s="165">
        <v>0</v>
      </c>
      <c r="J299" s="165">
        <v>0</v>
      </c>
      <c r="K299" s="165">
        <v>0</v>
      </c>
      <c r="L299" s="165">
        <v>0</v>
      </c>
      <c r="M299" s="165">
        <v>0</v>
      </c>
      <c r="N299" s="165">
        <v>0</v>
      </c>
      <c r="O299" s="165">
        <v>0</v>
      </c>
      <c r="P299" s="165">
        <v>248.86954999999998</v>
      </c>
      <c r="Q299" s="165">
        <v>0</v>
      </c>
      <c r="R299" s="166">
        <v>248.86954999999998</v>
      </c>
      <c r="S299" s="7"/>
      <c r="T299" s="7"/>
      <c r="U299" s="7"/>
      <c r="V299" s="7"/>
      <c r="W299" s="7"/>
      <c r="X299" s="7"/>
      <c r="Y299" s="7"/>
      <c r="Z299" s="7"/>
      <c r="AA299" s="7"/>
      <c r="AB299" s="7"/>
    </row>
    <row r="300" spans="1:28" ht="13.2">
      <c r="A300" s="167"/>
      <c r="B300" s="163" t="s">
        <v>10</v>
      </c>
      <c r="C300" s="163" t="s">
        <v>10</v>
      </c>
      <c r="D300" s="163" t="s">
        <v>10</v>
      </c>
      <c r="E300" s="163">
        <v>65</v>
      </c>
      <c r="F300" s="164">
        <v>0</v>
      </c>
      <c r="G300" s="165">
        <v>0</v>
      </c>
      <c r="H300" s="165">
        <v>0</v>
      </c>
      <c r="I300" s="165">
        <v>985.67173000000003</v>
      </c>
      <c r="J300" s="165">
        <v>0</v>
      </c>
      <c r="K300" s="165">
        <v>985.67173000000003</v>
      </c>
      <c r="L300" s="165">
        <v>4690.4338299999999</v>
      </c>
      <c r="M300" s="165">
        <v>0</v>
      </c>
      <c r="N300" s="165">
        <v>4690.4338299999999</v>
      </c>
      <c r="O300" s="165">
        <v>5676.10556</v>
      </c>
      <c r="P300" s="165">
        <v>28283.341399999998</v>
      </c>
      <c r="Q300" s="165">
        <v>0</v>
      </c>
      <c r="R300" s="166">
        <v>28283.341399999998</v>
      </c>
      <c r="S300" s="7"/>
      <c r="T300" s="7"/>
      <c r="U300" s="7"/>
      <c r="V300" s="7"/>
      <c r="W300" s="7"/>
      <c r="X300" s="7"/>
      <c r="Y300" s="7"/>
      <c r="Z300" s="7"/>
      <c r="AA300" s="7"/>
      <c r="AB300" s="7"/>
    </row>
    <row r="301" spans="1:28" ht="13.2">
      <c r="A301" s="167"/>
      <c r="B301" s="167"/>
      <c r="C301" s="163" t="s">
        <v>248</v>
      </c>
      <c r="D301" s="163" t="s">
        <v>249</v>
      </c>
      <c r="E301" s="163">
        <v>3</v>
      </c>
      <c r="F301" s="164">
        <v>0</v>
      </c>
      <c r="G301" s="165">
        <v>0</v>
      </c>
      <c r="H301" s="165">
        <v>0</v>
      </c>
      <c r="I301" s="165">
        <v>2044.73</v>
      </c>
      <c r="J301" s="165">
        <v>85.225619999999992</v>
      </c>
      <c r="K301" s="165">
        <v>2129.9556200000002</v>
      </c>
      <c r="L301" s="165">
        <v>3501.1687499999998</v>
      </c>
      <c r="M301" s="165">
        <v>26.16319</v>
      </c>
      <c r="N301" s="165">
        <v>3527.33194</v>
      </c>
      <c r="O301" s="165">
        <v>5657.2875599999998</v>
      </c>
      <c r="P301" s="165">
        <v>33164.643109999997</v>
      </c>
      <c r="Q301" s="165">
        <v>0</v>
      </c>
      <c r="R301" s="166">
        <v>33164.643109999997</v>
      </c>
      <c r="S301" s="7"/>
      <c r="T301" s="7"/>
      <c r="U301" s="7"/>
      <c r="V301" s="7"/>
      <c r="W301" s="7"/>
      <c r="X301" s="7"/>
      <c r="Y301" s="7"/>
      <c r="Z301" s="7"/>
      <c r="AA301" s="7"/>
      <c r="AB301" s="7"/>
    </row>
    <row r="302" spans="1:28" ht="13.2">
      <c r="A302" s="167"/>
      <c r="B302" s="163" t="s">
        <v>118</v>
      </c>
      <c r="C302" s="163" t="s">
        <v>118</v>
      </c>
      <c r="D302" s="163" t="s">
        <v>118</v>
      </c>
      <c r="E302" s="163">
        <v>13</v>
      </c>
      <c r="F302" s="164">
        <v>0</v>
      </c>
      <c r="G302" s="165">
        <v>0</v>
      </c>
      <c r="H302" s="165">
        <v>0</v>
      </c>
      <c r="I302" s="165">
        <v>2272.2882599999998</v>
      </c>
      <c r="J302" s="165">
        <v>42.795550000000006</v>
      </c>
      <c r="K302" s="165">
        <v>2315.0838100000001</v>
      </c>
      <c r="L302" s="165">
        <v>4297.3120699999999</v>
      </c>
      <c r="M302" s="165">
        <v>0</v>
      </c>
      <c r="N302" s="165">
        <v>4297.3120699999999</v>
      </c>
      <c r="O302" s="165">
        <v>6612.39588</v>
      </c>
      <c r="P302" s="165">
        <v>30408.425789999998</v>
      </c>
      <c r="Q302" s="165">
        <v>0</v>
      </c>
      <c r="R302" s="166">
        <v>30408.425789999998</v>
      </c>
      <c r="S302" s="7"/>
      <c r="T302" s="7"/>
      <c r="U302" s="7"/>
      <c r="V302" s="7"/>
      <c r="W302" s="7"/>
      <c r="X302" s="7"/>
      <c r="Y302" s="7"/>
      <c r="Z302" s="7"/>
      <c r="AA302" s="7"/>
      <c r="AB302" s="7"/>
    </row>
    <row r="303" spans="1:28" ht="13.2">
      <c r="A303" s="167"/>
      <c r="B303" s="167"/>
      <c r="C303" s="163" t="s">
        <v>119</v>
      </c>
      <c r="D303" s="163" t="s">
        <v>120</v>
      </c>
      <c r="E303" s="163">
        <v>56</v>
      </c>
      <c r="F303" s="164">
        <v>0</v>
      </c>
      <c r="G303" s="165">
        <v>0</v>
      </c>
      <c r="H303" s="165">
        <v>0</v>
      </c>
      <c r="I303" s="165">
        <v>1242.3970800000002</v>
      </c>
      <c r="J303" s="165">
        <v>0.78640999999999994</v>
      </c>
      <c r="K303" s="165">
        <v>1243.1834899999999</v>
      </c>
      <c r="L303" s="165">
        <v>494.95265999999998</v>
      </c>
      <c r="M303" s="165">
        <v>0</v>
      </c>
      <c r="N303" s="165">
        <v>494.95265999999998</v>
      </c>
      <c r="O303" s="165">
        <v>1738.1361499999998</v>
      </c>
      <c r="P303" s="165">
        <v>36978.442219999997</v>
      </c>
      <c r="Q303" s="165">
        <v>0</v>
      </c>
      <c r="R303" s="166">
        <v>36978.442219999997</v>
      </c>
      <c r="S303" s="7"/>
      <c r="T303" s="7"/>
      <c r="U303" s="7"/>
      <c r="V303" s="7"/>
      <c r="W303" s="7"/>
      <c r="X303" s="7"/>
      <c r="Y303" s="7"/>
      <c r="Z303" s="7"/>
      <c r="AA303" s="7"/>
      <c r="AB303" s="7"/>
    </row>
    <row r="304" spans="1:28" ht="13.2">
      <c r="A304" s="167"/>
      <c r="B304" s="167"/>
      <c r="C304" s="163" t="s">
        <v>250</v>
      </c>
      <c r="D304" s="163" t="s">
        <v>251</v>
      </c>
      <c r="E304" s="163">
        <v>218</v>
      </c>
      <c r="F304" s="164">
        <v>0</v>
      </c>
      <c r="G304" s="165">
        <v>0</v>
      </c>
      <c r="H304" s="165">
        <v>0</v>
      </c>
      <c r="I304" s="165">
        <v>506.54570000000001</v>
      </c>
      <c r="J304" s="165">
        <v>35.398530000000001</v>
      </c>
      <c r="K304" s="165">
        <v>541.94422999999995</v>
      </c>
      <c r="L304" s="165">
        <v>720.08123000000001</v>
      </c>
      <c r="M304" s="165">
        <v>0</v>
      </c>
      <c r="N304" s="165">
        <v>720.08123000000001</v>
      </c>
      <c r="O304" s="165">
        <v>1262.0254600000001</v>
      </c>
      <c r="P304" s="165">
        <v>16476.45321</v>
      </c>
      <c r="Q304" s="165">
        <v>0</v>
      </c>
      <c r="R304" s="166">
        <v>16476.45321</v>
      </c>
      <c r="S304" s="7"/>
      <c r="T304" s="7"/>
      <c r="U304" s="7"/>
      <c r="V304" s="7"/>
      <c r="W304" s="7"/>
      <c r="X304" s="7"/>
      <c r="Y304" s="7"/>
      <c r="Z304" s="7"/>
      <c r="AA304" s="7"/>
      <c r="AB304" s="7"/>
    </row>
    <row r="305" spans="1:28" ht="13.2">
      <c r="A305" s="167"/>
      <c r="B305" s="163" t="s">
        <v>12</v>
      </c>
      <c r="C305" s="163" t="s">
        <v>12</v>
      </c>
      <c r="D305" s="163" t="s">
        <v>12</v>
      </c>
      <c r="E305" s="163">
        <v>198</v>
      </c>
      <c r="F305" s="164">
        <v>0</v>
      </c>
      <c r="G305" s="165">
        <v>0</v>
      </c>
      <c r="H305" s="165">
        <v>0</v>
      </c>
      <c r="I305" s="165">
        <v>797.65255000000002</v>
      </c>
      <c r="J305" s="165">
        <v>81.726320000000001</v>
      </c>
      <c r="K305" s="165">
        <v>879.37887000000001</v>
      </c>
      <c r="L305" s="165">
        <v>4657.8805400000001</v>
      </c>
      <c r="M305" s="165">
        <v>98.258219999999994</v>
      </c>
      <c r="N305" s="165">
        <v>4756.1387599999998</v>
      </c>
      <c r="O305" s="165">
        <v>5635.5176300000003</v>
      </c>
      <c r="P305" s="165">
        <v>13912.412189999999</v>
      </c>
      <c r="Q305" s="165">
        <v>0</v>
      </c>
      <c r="R305" s="166">
        <v>13912.412189999999</v>
      </c>
      <c r="S305" s="7"/>
      <c r="T305" s="7"/>
      <c r="U305" s="7"/>
      <c r="V305" s="7"/>
      <c r="W305" s="7"/>
      <c r="X305" s="7"/>
      <c r="Y305" s="7"/>
      <c r="Z305" s="7"/>
      <c r="AA305" s="7"/>
      <c r="AB305" s="7"/>
    </row>
    <row r="306" spans="1:28" ht="13.2">
      <c r="A306" s="167"/>
      <c r="B306" s="163" t="s">
        <v>125</v>
      </c>
      <c r="C306" s="163" t="s">
        <v>126</v>
      </c>
      <c r="D306" s="163" t="s">
        <v>126</v>
      </c>
      <c r="E306" s="163">
        <v>6</v>
      </c>
      <c r="F306" s="164">
        <v>0</v>
      </c>
      <c r="G306" s="165">
        <v>0</v>
      </c>
      <c r="H306" s="165">
        <v>0</v>
      </c>
      <c r="I306" s="165">
        <v>1740.49287</v>
      </c>
      <c r="J306" s="165">
        <v>4.6685799999999995</v>
      </c>
      <c r="K306" s="165">
        <v>1745.1614500000001</v>
      </c>
      <c r="L306" s="165">
        <v>1399.90122</v>
      </c>
      <c r="M306" s="165">
        <v>0</v>
      </c>
      <c r="N306" s="165">
        <v>1399.90122</v>
      </c>
      <c r="O306" s="165">
        <v>3145.0626699999998</v>
      </c>
      <c r="P306" s="165">
        <v>13849.73689</v>
      </c>
      <c r="Q306" s="165">
        <v>0</v>
      </c>
      <c r="R306" s="166">
        <v>13849.73689</v>
      </c>
      <c r="S306" s="7"/>
      <c r="T306" s="7"/>
      <c r="U306" s="7"/>
      <c r="V306" s="7"/>
      <c r="W306" s="7"/>
      <c r="X306" s="7"/>
      <c r="Y306" s="7"/>
      <c r="Z306" s="7"/>
      <c r="AA306" s="7"/>
      <c r="AB306" s="7"/>
    </row>
    <row r="307" spans="1:28" ht="13.2">
      <c r="A307" s="167"/>
      <c r="B307" s="167"/>
      <c r="C307" s="167"/>
      <c r="D307" s="163" t="s">
        <v>127</v>
      </c>
      <c r="E307" s="163">
        <v>4</v>
      </c>
      <c r="F307" s="164">
        <v>0</v>
      </c>
      <c r="G307" s="165">
        <v>0</v>
      </c>
      <c r="H307" s="165">
        <v>0</v>
      </c>
      <c r="I307" s="165">
        <v>3559.2333699999999</v>
      </c>
      <c r="J307" s="165">
        <v>7.1348500000000001</v>
      </c>
      <c r="K307" s="165">
        <v>3566.3682200000003</v>
      </c>
      <c r="L307" s="165">
        <v>1766.8019299999999</v>
      </c>
      <c r="M307" s="165">
        <v>0</v>
      </c>
      <c r="N307" s="165">
        <v>1766.8019299999999</v>
      </c>
      <c r="O307" s="165">
        <v>5333.1701499999999</v>
      </c>
      <c r="P307" s="165">
        <v>21972.507460000001</v>
      </c>
      <c r="Q307" s="165">
        <v>0</v>
      </c>
      <c r="R307" s="166">
        <v>21972.507460000001</v>
      </c>
      <c r="S307" s="7"/>
      <c r="T307" s="7"/>
      <c r="U307" s="7"/>
      <c r="V307" s="7"/>
      <c r="W307" s="7"/>
      <c r="X307" s="7"/>
      <c r="Y307" s="7"/>
      <c r="Z307" s="7"/>
      <c r="AA307" s="7"/>
      <c r="AB307" s="7"/>
    </row>
    <row r="308" spans="1:28" ht="13.2">
      <c r="A308" s="167"/>
      <c r="B308" s="167"/>
      <c r="C308" s="167"/>
      <c r="D308" s="163" t="s">
        <v>252</v>
      </c>
      <c r="E308" s="163">
        <v>212</v>
      </c>
      <c r="F308" s="164">
        <v>0</v>
      </c>
      <c r="G308" s="165">
        <v>0</v>
      </c>
      <c r="H308" s="165">
        <v>0</v>
      </c>
      <c r="I308" s="165">
        <v>599.89088000000004</v>
      </c>
      <c r="J308" s="165">
        <v>0</v>
      </c>
      <c r="K308" s="165">
        <v>599.89088000000004</v>
      </c>
      <c r="L308" s="165">
        <v>191.74574999999999</v>
      </c>
      <c r="M308" s="165">
        <v>0</v>
      </c>
      <c r="N308" s="165">
        <v>191.74574999999999</v>
      </c>
      <c r="O308" s="165">
        <v>791.63662999999997</v>
      </c>
      <c r="P308" s="165">
        <v>11964.119050000001</v>
      </c>
      <c r="Q308" s="165">
        <v>0</v>
      </c>
      <c r="R308" s="166">
        <v>11964.119050000001</v>
      </c>
      <c r="S308" s="7"/>
      <c r="T308" s="7"/>
      <c r="U308" s="7"/>
      <c r="V308" s="7"/>
      <c r="W308" s="7"/>
      <c r="X308" s="7"/>
      <c r="Y308" s="7"/>
      <c r="Z308" s="7"/>
      <c r="AA308" s="7"/>
      <c r="AB308" s="7"/>
    </row>
    <row r="309" spans="1:28" ht="13.2">
      <c r="A309" s="167"/>
      <c r="B309" s="167"/>
      <c r="C309" s="163" t="s">
        <v>253</v>
      </c>
      <c r="D309" s="163" t="s">
        <v>253</v>
      </c>
      <c r="E309" s="163">
        <v>68</v>
      </c>
      <c r="F309" s="164">
        <v>0</v>
      </c>
      <c r="G309" s="165">
        <v>0</v>
      </c>
      <c r="H309" s="165">
        <v>0</v>
      </c>
      <c r="I309" s="165">
        <v>1368.3312700000001</v>
      </c>
      <c r="J309" s="165">
        <v>2.5387600000000003</v>
      </c>
      <c r="K309" s="165">
        <v>1370.87003</v>
      </c>
      <c r="L309" s="165">
        <v>2285.9699900000001</v>
      </c>
      <c r="M309" s="165">
        <v>0</v>
      </c>
      <c r="N309" s="165">
        <v>2285.9699900000001</v>
      </c>
      <c r="O309" s="165">
        <v>3656.8400200000001</v>
      </c>
      <c r="P309" s="165">
        <v>16504.9061</v>
      </c>
      <c r="Q309" s="165">
        <v>0</v>
      </c>
      <c r="R309" s="166">
        <v>16504.9061</v>
      </c>
      <c r="S309" s="7"/>
      <c r="T309" s="7"/>
      <c r="U309" s="7"/>
      <c r="V309" s="7"/>
      <c r="W309" s="7"/>
      <c r="X309" s="7"/>
      <c r="Y309" s="7"/>
      <c r="Z309" s="7"/>
      <c r="AA309" s="7"/>
      <c r="AB309" s="7"/>
    </row>
    <row r="310" spans="1:28" ht="13.2">
      <c r="A310" s="167"/>
      <c r="B310" s="167"/>
      <c r="C310" s="163" t="s">
        <v>254</v>
      </c>
      <c r="D310" s="163" t="s">
        <v>254</v>
      </c>
      <c r="E310" s="163">
        <v>220</v>
      </c>
      <c r="F310" s="164">
        <v>0</v>
      </c>
      <c r="G310" s="165">
        <v>0</v>
      </c>
      <c r="H310" s="165">
        <v>0</v>
      </c>
      <c r="I310" s="165">
        <v>565.76281000000006</v>
      </c>
      <c r="J310" s="165">
        <v>3.3599999999999997E-3</v>
      </c>
      <c r="K310" s="165">
        <v>565.76616999999999</v>
      </c>
      <c r="L310" s="165">
        <v>881.0783100000001</v>
      </c>
      <c r="M310" s="165">
        <v>0</v>
      </c>
      <c r="N310" s="165">
        <v>881.0783100000001</v>
      </c>
      <c r="O310" s="165">
        <v>1446.84448</v>
      </c>
      <c r="P310" s="165">
        <v>10308.78707</v>
      </c>
      <c r="Q310" s="165">
        <v>17.77948</v>
      </c>
      <c r="R310" s="166">
        <v>10326.566550000001</v>
      </c>
      <c r="S310" s="7"/>
      <c r="T310" s="7"/>
      <c r="U310" s="7"/>
      <c r="V310" s="7"/>
      <c r="W310" s="7"/>
      <c r="X310" s="7"/>
      <c r="Y310" s="7"/>
      <c r="Z310" s="7"/>
      <c r="AA310" s="7"/>
      <c r="AB310" s="7"/>
    </row>
    <row r="311" spans="1:28" ht="13.2">
      <c r="A311" s="167"/>
      <c r="B311" s="167"/>
      <c r="C311" s="163" t="s">
        <v>128</v>
      </c>
      <c r="D311" s="163" t="s">
        <v>255</v>
      </c>
      <c r="E311" s="163">
        <v>55</v>
      </c>
      <c r="F311" s="164">
        <v>0</v>
      </c>
      <c r="G311" s="165">
        <v>0</v>
      </c>
      <c r="H311" s="165">
        <v>0</v>
      </c>
      <c r="I311" s="165">
        <v>1519.0932499999999</v>
      </c>
      <c r="J311" s="165">
        <v>74.074169999999995</v>
      </c>
      <c r="K311" s="165">
        <v>1593.16742</v>
      </c>
      <c r="L311" s="165">
        <v>3213.56241</v>
      </c>
      <c r="M311" s="165">
        <v>0</v>
      </c>
      <c r="N311" s="165">
        <v>3213.56241</v>
      </c>
      <c r="O311" s="165">
        <v>4806.7298300000002</v>
      </c>
      <c r="P311" s="165">
        <v>16167.8508</v>
      </c>
      <c r="Q311" s="165">
        <v>0</v>
      </c>
      <c r="R311" s="166">
        <v>16167.8508</v>
      </c>
      <c r="S311" s="7"/>
      <c r="T311" s="7"/>
      <c r="U311" s="7"/>
      <c r="V311" s="7"/>
      <c r="W311" s="7"/>
      <c r="X311" s="7"/>
      <c r="Y311" s="7"/>
      <c r="Z311" s="7"/>
      <c r="AA311" s="7"/>
      <c r="AB311" s="7"/>
    </row>
    <row r="312" spans="1:28" ht="13.2">
      <c r="A312" s="167"/>
      <c r="B312" s="167"/>
      <c r="C312" s="167"/>
      <c r="D312" s="163" t="s">
        <v>128</v>
      </c>
      <c r="E312" s="163">
        <v>1</v>
      </c>
      <c r="F312" s="164">
        <v>0</v>
      </c>
      <c r="G312" s="165">
        <v>0</v>
      </c>
      <c r="H312" s="165">
        <v>0</v>
      </c>
      <c r="I312" s="165">
        <v>2729.2400699999998</v>
      </c>
      <c r="J312" s="165">
        <v>173.5284</v>
      </c>
      <c r="K312" s="165">
        <v>2902.76847</v>
      </c>
      <c r="L312" s="165">
        <v>17396.158869999999</v>
      </c>
      <c r="M312" s="165">
        <v>87.191759999999988</v>
      </c>
      <c r="N312" s="165">
        <v>17483.350629999997</v>
      </c>
      <c r="O312" s="165">
        <v>20386.1191</v>
      </c>
      <c r="P312" s="165">
        <v>25918.352449999998</v>
      </c>
      <c r="Q312" s="165">
        <v>20.301659999999998</v>
      </c>
      <c r="R312" s="166">
        <v>25938.654109999999</v>
      </c>
      <c r="S312" s="7"/>
      <c r="T312" s="7"/>
      <c r="U312" s="7"/>
      <c r="V312" s="7"/>
      <c r="W312" s="7"/>
      <c r="X312" s="7"/>
      <c r="Y312" s="7"/>
      <c r="Z312" s="7"/>
      <c r="AA312" s="7"/>
      <c r="AB312" s="7"/>
    </row>
    <row r="313" spans="1:28" ht="13.2">
      <c r="A313" s="167"/>
      <c r="B313" s="167"/>
      <c r="C313" s="167"/>
      <c r="D313" s="167"/>
      <c r="E313" s="168">
        <v>11</v>
      </c>
      <c r="F313" s="169">
        <v>0</v>
      </c>
      <c r="G313" s="121">
        <v>0</v>
      </c>
      <c r="H313" s="121">
        <v>0</v>
      </c>
      <c r="I313" s="121">
        <v>4245.2522800000006</v>
      </c>
      <c r="J313" s="121">
        <v>152.99943999999999</v>
      </c>
      <c r="K313" s="121">
        <v>4398.2517199999993</v>
      </c>
      <c r="L313" s="121">
        <v>18743.740610000001</v>
      </c>
      <c r="M313" s="121">
        <v>66.759009999999989</v>
      </c>
      <c r="N313" s="121">
        <v>18810.499620000002</v>
      </c>
      <c r="O313" s="121">
        <v>23208.751339999999</v>
      </c>
      <c r="P313" s="121">
        <v>34966.354590000003</v>
      </c>
      <c r="Q313" s="121">
        <v>0</v>
      </c>
      <c r="R313" s="170">
        <v>34966.354590000003</v>
      </c>
      <c r="S313" s="7"/>
      <c r="T313" s="7"/>
      <c r="U313" s="7"/>
      <c r="V313" s="7"/>
      <c r="W313" s="7"/>
      <c r="X313" s="7"/>
      <c r="Y313" s="7"/>
      <c r="Z313" s="7"/>
      <c r="AA313" s="7"/>
      <c r="AB313" s="7"/>
    </row>
    <row r="314" spans="1:28" ht="13.2">
      <c r="A314" s="167"/>
      <c r="B314" s="167"/>
      <c r="C314" s="163" t="s">
        <v>256</v>
      </c>
      <c r="D314" s="163" t="s">
        <v>256</v>
      </c>
      <c r="E314" s="163">
        <v>26</v>
      </c>
      <c r="F314" s="164">
        <v>0</v>
      </c>
      <c r="G314" s="165">
        <v>0</v>
      </c>
      <c r="H314" s="165">
        <v>0</v>
      </c>
      <c r="I314" s="165">
        <v>2904.8999399999998</v>
      </c>
      <c r="J314" s="165">
        <v>37.523260000000001</v>
      </c>
      <c r="K314" s="165">
        <v>2942.4232000000002</v>
      </c>
      <c r="L314" s="165">
        <v>6367.3296799999998</v>
      </c>
      <c r="M314" s="165">
        <v>0</v>
      </c>
      <c r="N314" s="165">
        <v>6367.3296799999998</v>
      </c>
      <c r="O314" s="165">
        <v>9309.75288</v>
      </c>
      <c r="P314" s="165">
        <v>18945.820489999998</v>
      </c>
      <c r="Q314" s="165">
        <v>0</v>
      </c>
      <c r="R314" s="166">
        <v>18945.820489999998</v>
      </c>
      <c r="S314" s="7"/>
      <c r="T314" s="7"/>
      <c r="U314" s="7"/>
      <c r="V314" s="7"/>
      <c r="W314" s="7"/>
      <c r="X314" s="7"/>
      <c r="Y314" s="7"/>
      <c r="Z314" s="7"/>
      <c r="AA314" s="7"/>
      <c r="AB314" s="7"/>
    </row>
    <row r="315" spans="1:28" ht="13.2">
      <c r="A315" s="167"/>
      <c r="B315" s="167"/>
      <c r="C315" s="163" t="s">
        <v>257</v>
      </c>
      <c r="D315" s="163" t="s">
        <v>258</v>
      </c>
      <c r="E315" s="163">
        <v>66</v>
      </c>
      <c r="F315" s="164">
        <v>0</v>
      </c>
      <c r="G315" s="165">
        <v>0</v>
      </c>
      <c r="H315" s="165">
        <v>0</v>
      </c>
      <c r="I315" s="165">
        <v>2535.2312099999999</v>
      </c>
      <c r="J315" s="165">
        <v>0.83957999999999999</v>
      </c>
      <c r="K315" s="165">
        <v>2536.0707900000002</v>
      </c>
      <c r="L315" s="165">
        <v>420.09505000000001</v>
      </c>
      <c r="M315" s="165">
        <v>0</v>
      </c>
      <c r="N315" s="165">
        <v>420.09505000000001</v>
      </c>
      <c r="O315" s="165">
        <v>2956.1658399999997</v>
      </c>
      <c r="P315" s="165">
        <v>23313.157809999997</v>
      </c>
      <c r="Q315" s="165">
        <v>0</v>
      </c>
      <c r="R315" s="166">
        <v>23313.157809999997</v>
      </c>
      <c r="S315" s="7"/>
      <c r="T315" s="7"/>
      <c r="U315" s="7"/>
      <c r="V315" s="7"/>
      <c r="W315" s="7"/>
      <c r="X315" s="7"/>
      <c r="Y315" s="7"/>
      <c r="Z315" s="7"/>
      <c r="AA315" s="7"/>
      <c r="AB315" s="7"/>
    </row>
    <row r="316" spans="1:28" ht="13.2">
      <c r="A316" s="167"/>
      <c r="B316" s="167"/>
      <c r="C316" s="167"/>
      <c r="D316" s="163" t="s">
        <v>257</v>
      </c>
      <c r="E316" s="163">
        <v>5</v>
      </c>
      <c r="F316" s="164">
        <v>0</v>
      </c>
      <c r="G316" s="165">
        <v>0</v>
      </c>
      <c r="H316" s="165">
        <v>0</v>
      </c>
      <c r="I316" s="165">
        <v>2238.8735200000001</v>
      </c>
      <c r="J316" s="165">
        <v>72.844889999999992</v>
      </c>
      <c r="K316" s="165">
        <v>2311.7184099999999</v>
      </c>
      <c r="L316" s="165">
        <v>1664.3933200000001</v>
      </c>
      <c r="M316" s="165">
        <v>37.07197</v>
      </c>
      <c r="N316" s="165">
        <v>1701.4652900000001</v>
      </c>
      <c r="O316" s="165">
        <v>4013.1837</v>
      </c>
      <c r="P316" s="165">
        <v>22954.822510000002</v>
      </c>
      <c r="Q316" s="165">
        <v>0</v>
      </c>
      <c r="R316" s="166">
        <v>22954.822510000002</v>
      </c>
      <c r="S316" s="7"/>
      <c r="T316" s="7"/>
      <c r="U316" s="7"/>
      <c r="V316" s="7"/>
      <c r="W316" s="7"/>
      <c r="X316" s="7"/>
      <c r="Y316" s="7"/>
      <c r="Z316" s="7"/>
      <c r="AA316" s="7"/>
      <c r="AB316" s="7"/>
    </row>
    <row r="317" spans="1:28" ht="13.2">
      <c r="A317" s="167"/>
      <c r="B317" s="167"/>
      <c r="C317" s="163" t="s">
        <v>259</v>
      </c>
      <c r="D317" s="163" t="s">
        <v>259</v>
      </c>
      <c r="E317" s="163">
        <v>14</v>
      </c>
      <c r="F317" s="164">
        <v>0</v>
      </c>
      <c r="G317" s="165">
        <v>0</v>
      </c>
      <c r="H317" s="165">
        <v>0</v>
      </c>
      <c r="I317" s="165">
        <v>1691.7316799999999</v>
      </c>
      <c r="J317" s="165">
        <v>16.487349999999999</v>
      </c>
      <c r="K317" s="165">
        <v>1708.21903</v>
      </c>
      <c r="L317" s="165">
        <v>2400.3648900000003</v>
      </c>
      <c r="M317" s="165">
        <v>0</v>
      </c>
      <c r="N317" s="165">
        <v>2400.3648900000003</v>
      </c>
      <c r="O317" s="165">
        <v>4108.58392</v>
      </c>
      <c r="P317" s="165">
        <v>24977.39515</v>
      </c>
      <c r="Q317" s="165">
        <v>0</v>
      </c>
      <c r="R317" s="166">
        <v>24977.39515</v>
      </c>
      <c r="S317" s="7"/>
      <c r="T317" s="7"/>
      <c r="U317" s="7"/>
      <c r="V317" s="7"/>
      <c r="W317" s="7"/>
      <c r="X317" s="7"/>
      <c r="Y317" s="7"/>
      <c r="Z317" s="7"/>
      <c r="AA317" s="7"/>
      <c r="AB317" s="7"/>
    </row>
    <row r="318" spans="1:28" ht="13.2">
      <c r="A318" s="167"/>
      <c r="B318" s="167"/>
      <c r="C318" s="163" t="s">
        <v>260</v>
      </c>
      <c r="D318" s="163" t="s">
        <v>261</v>
      </c>
      <c r="E318" s="163">
        <v>27</v>
      </c>
      <c r="F318" s="164">
        <v>0</v>
      </c>
      <c r="G318" s="165">
        <v>0</v>
      </c>
      <c r="H318" s="165">
        <v>0</v>
      </c>
      <c r="I318" s="165">
        <v>877.52334999999994</v>
      </c>
      <c r="J318" s="165">
        <v>1.1097300000000001</v>
      </c>
      <c r="K318" s="165">
        <v>878.63307999999995</v>
      </c>
      <c r="L318" s="165">
        <v>4019.0082900000002</v>
      </c>
      <c r="M318" s="165">
        <v>118.1365</v>
      </c>
      <c r="N318" s="165">
        <v>4137.1447900000003</v>
      </c>
      <c r="O318" s="165">
        <v>5015.7778699999999</v>
      </c>
      <c r="P318" s="165">
        <v>14505.202869999999</v>
      </c>
      <c r="Q318" s="165">
        <v>0</v>
      </c>
      <c r="R318" s="166">
        <v>14505.202869999999</v>
      </c>
      <c r="S318" s="7"/>
      <c r="T318" s="7"/>
      <c r="U318" s="7"/>
      <c r="V318" s="7"/>
      <c r="W318" s="7"/>
      <c r="X318" s="7"/>
      <c r="Y318" s="7"/>
      <c r="Z318" s="7"/>
      <c r="AA318" s="7"/>
      <c r="AB318" s="7"/>
    </row>
    <row r="319" spans="1:28" ht="13.2">
      <c r="A319" s="167"/>
      <c r="B319" s="163" t="s">
        <v>14</v>
      </c>
      <c r="C319" s="163" t="s">
        <v>130</v>
      </c>
      <c r="D319" s="163" t="s">
        <v>262</v>
      </c>
      <c r="E319" s="163">
        <v>213</v>
      </c>
      <c r="F319" s="164">
        <v>0</v>
      </c>
      <c r="G319" s="165">
        <v>0</v>
      </c>
      <c r="H319" s="165">
        <v>0</v>
      </c>
      <c r="I319" s="165">
        <v>301.89022999999997</v>
      </c>
      <c r="J319" s="165">
        <v>6.5028000000000006</v>
      </c>
      <c r="K319" s="165">
        <v>308.39303000000001</v>
      </c>
      <c r="L319" s="165">
        <v>1572.45354</v>
      </c>
      <c r="M319" s="165">
        <v>0</v>
      </c>
      <c r="N319" s="165">
        <v>1572.45354</v>
      </c>
      <c r="O319" s="165">
        <v>1880.8465700000002</v>
      </c>
      <c r="P319" s="165">
        <v>13377.693880000001</v>
      </c>
      <c r="Q319" s="165">
        <v>0</v>
      </c>
      <c r="R319" s="166">
        <v>13377.693880000001</v>
      </c>
      <c r="S319" s="7"/>
      <c r="T319" s="7"/>
      <c r="U319" s="7"/>
      <c r="V319" s="7"/>
      <c r="W319" s="7"/>
      <c r="X319" s="7"/>
      <c r="Y319" s="7"/>
      <c r="Z319" s="7"/>
      <c r="AA319" s="7"/>
      <c r="AB319" s="7"/>
    </row>
    <row r="320" spans="1:28" ht="13.2">
      <c r="A320" s="167"/>
      <c r="B320" s="167"/>
      <c r="C320" s="163" t="s">
        <v>132</v>
      </c>
      <c r="D320" s="163" t="s">
        <v>132</v>
      </c>
      <c r="E320" s="163">
        <v>71</v>
      </c>
      <c r="F320" s="164">
        <v>0</v>
      </c>
      <c r="G320" s="165">
        <v>0</v>
      </c>
      <c r="H320" s="165">
        <v>0</v>
      </c>
      <c r="I320" s="165">
        <v>3967.2220600000001</v>
      </c>
      <c r="J320" s="165">
        <v>91.205190000000002</v>
      </c>
      <c r="K320" s="165">
        <v>4058.4272500000002</v>
      </c>
      <c r="L320" s="165">
        <v>10617.01391</v>
      </c>
      <c r="M320" s="165">
        <v>38.464169999999996</v>
      </c>
      <c r="N320" s="165">
        <v>10655.478080000001</v>
      </c>
      <c r="O320" s="165">
        <v>14713.90533</v>
      </c>
      <c r="P320" s="165">
        <v>16239.42657</v>
      </c>
      <c r="Q320" s="165">
        <v>0</v>
      </c>
      <c r="R320" s="166">
        <v>16239.42657</v>
      </c>
      <c r="S320" s="7"/>
      <c r="T320" s="7"/>
      <c r="U320" s="7"/>
      <c r="V320" s="7"/>
      <c r="W320" s="7"/>
      <c r="X320" s="7"/>
      <c r="Y320" s="7"/>
      <c r="Z320" s="7"/>
      <c r="AA320" s="7"/>
      <c r="AB320" s="7"/>
    </row>
    <row r="321" spans="1:28" ht="13.2">
      <c r="A321" s="167"/>
      <c r="B321" s="167"/>
      <c r="C321" s="163" t="s">
        <v>263</v>
      </c>
      <c r="D321" s="163" t="s">
        <v>263</v>
      </c>
      <c r="E321" s="163">
        <v>219</v>
      </c>
      <c r="F321" s="164">
        <v>0</v>
      </c>
      <c r="G321" s="165">
        <v>0</v>
      </c>
      <c r="H321" s="165">
        <v>0</v>
      </c>
      <c r="I321" s="165">
        <v>340.55216999999999</v>
      </c>
      <c r="J321" s="165">
        <v>0</v>
      </c>
      <c r="K321" s="165">
        <v>340.55216999999999</v>
      </c>
      <c r="L321" s="165">
        <v>409.87432000000001</v>
      </c>
      <c r="M321" s="165">
        <v>0</v>
      </c>
      <c r="N321" s="165">
        <v>409.87432000000001</v>
      </c>
      <c r="O321" s="165">
        <v>750.42648999999994</v>
      </c>
      <c r="P321" s="165">
        <v>17649.855319999999</v>
      </c>
      <c r="Q321" s="165">
        <v>0</v>
      </c>
      <c r="R321" s="166">
        <v>17649.855319999999</v>
      </c>
      <c r="S321" s="7"/>
      <c r="T321" s="7"/>
      <c r="U321" s="7"/>
      <c r="V321" s="7"/>
      <c r="W321" s="7"/>
      <c r="X321" s="7"/>
      <c r="Y321" s="7"/>
      <c r="Z321" s="7"/>
      <c r="AA321" s="7"/>
      <c r="AB321" s="7"/>
    </row>
    <row r="322" spans="1:28" ht="13.2">
      <c r="A322" s="167"/>
      <c r="B322" s="167"/>
      <c r="C322" s="163" t="s">
        <v>205</v>
      </c>
      <c r="D322" s="163" t="s">
        <v>206</v>
      </c>
      <c r="E322" s="163">
        <v>72</v>
      </c>
      <c r="F322" s="164">
        <v>0</v>
      </c>
      <c r="G322" s="165">
        <v>0</v>
      </c>
      <c r="H322" s="165">
        <v>0</v>
      </c>
      <c r="I322" s="165">
        <v>5325.70334</v>
      </c>
      <c r="J322" s="165">
        <v>61.003320000000002</v>
      </c>
      <c r="K322" s="165">
        <v>5386.7066599999998</v>
      </c>
      <c r="L322" s="165">
        <v>18407.515789999998</v>
      </c>
      <c r="M322" s="165">
        <v>50.772629999999999</v>
      </c>
      <c r="N322" s="165">
        <v>18458.288420000001</v>
      </c>
      <c r="O322" s="165">
        <v>23844.995079999997</v>
      </c>
      <c r="P322" s="165">
        <v>43768.217299999997</v>
      </c>
      <c r="Q322" s="165">
        <v>0</v>
      </c>
      <c r="R322" s="166">
        <v>43768.217299999997</v>
      </c>
      <c r="S322" s="7"/>
      <c r="T322" s="7"/>
      <c r="U322" s="7"/>
      <c r="V322" s="7"/>
      <c r="W322" s="7"/>
      <c r="X322" s="7"/>
      <c r="Y322" s="7"/>
      <c r="Z322" s="7"/>
      <c r="AA322" s="7"/>
      <c r="AB322" s="7"/>
    </row>
    <row r="323" spans="1:28" ht="13.2">
      <c r="A323" s="167"/>
      <c r="B323" s="167"/>
      <c r="C323" s="163" t="s">
        <v>133</v>
      </c>
      <c r="D323" s="163" t="s">
        <v>134</v>
      </c>
      <c r="E323" s="163">
        <v>78</v>
      </c>
      <c r="F323" s="164">
        <v>0</v>
      </c>
      <c r="G323" s="165">
        <v>0</v>
      </c>
      <c r="H323" s="165">
        <v>0</v>
      </c>
      <c r="I323" s="165">
        <v>1859.2278600000002</v>
      </c>
      <c r="J323" s="165">
        <v>65.97448</v>
      </c>
      <c r="K323" s="165">
        <v>1925.20234</v>
      </c>
      <c r="L323" s="165">
        <v>13993.365159999999</v>
      </c>
      <c r="M323" s="165">
        <v>17.960660000000001</v>
      </c>
      <c r="N323" s="165">
        <v>14011.32582</v>
      </c>
      <c r="O323" s="165">
        <v>15936.52816</v>
      </c>
      <c r="P323" s="165">
        <v>12437.403829999999</v>
      </c>
      <c r="Q323" s="165">
        <v>0</v>
      </c>
      <c r="R323" s="166">
        <v>12437.403829999999</v>
      </c>
      <c r="S323" s="7"/>
      <c r="T323" s="7"/>
      <c r="U323" s="7"/>
      <c r="V323" s="7"/>
      <c r="W323" s="7"/>
      <c r="X323" s="7"/>
      <c r="Y323" s="7"/>
      <c r="Z323" s="7"/>
      <c r="AA323" s="7"/>
      <c r="AB323" s="7"/>
    </row>
    <row r="324" spans="1:28" ht="13.2">
      <c r="A324" s="167"/>
      <c r="B324" s="167"/>
      <c r="C324" s="167"/>
      <c r="D324" s="163" t="s">
        <v>207</v>
      </c>
      <c r="E324" s="163">
        <v>77</v>
      </c>
      <c r="F324" s="164">
        <v>0</v>
      </c>
      <c r="G324" s="165">
        <v>0</v>
      </c>
      <c r="H324" s="165">
        <v>0</v>
      </c>
      <c r="I324" s="165">
        <v>1717.663</v>
      </c>
      <c r="J324" s="165">
        <v>125.31869</v>
      </c>
      <c r="K324" s="165">
        <v>1842.9816899999998</v>
      </c>
      <c r="L324" s="165">
        <v>10561.482800000002</v>
      </c>
      <c r="M324" s="165">
        <v>25.591609999999999</v>
      </c>
      <c r="N324" s="165">
        <v>10587.074409999999</v>
      </c>
      <c r="O324" s="165">
        <v>12430.0561</v>
      </c>
      <c r="P324" s="165">
        <v>12861.47861</v>
      </c>
      <c r="Q324" s="165">
        <v>0</v>
      </c>
      <c r="R324" s="166">
        <v>12861.47861</v>
      </c>
      <c r="S324" s="7"/>
      <c r="T324" s="7"/>
      <c r="U324" s="7"/>
      <c r="V324" s="7"/>
      <c r="W324" s="7"/>
      <c r="X324" s="7"/>
      <c r="Y324" s="7"/>
      <c r="Z324" s="7"/>
      <c r="AA324" s="7"/>
      <c r="AB324" s="7"/>
    </row>
    <row r="325" spans="1:28" ht="13.2">
      <c r="A325" s="167"/>
      <c r="B325" s="167"/>
      <c r="C325" s="167"/>
      <c r="D325" s="163" t="s">
        <v>133</v>
      </c>
      <c r="E325" s="163">
        <v>74</v>
      </c>
      <c r="F325" s="164">
        <v>0</v>
      </c>
      <c r="G325" s="165">
        <v>0</v>
      </c>
      <c r="H325" s="165">
        <v>0</v>
      </c>
      <c r="I325" s="165">
        <v>11453.154359999999</v>
      </c>
      <c r="J325" s="165">
        <v>1349.8316</v>
      </c>
      <c r="K325" s="165">
        <v>12802.985960000002</v>
      </c>
      <c r="L325" s="165">
        <v>122590.62514</v>
      </c>
      <c r="M325" s="165">
        <v>2142.9983299999999</v>
      </c>
      <c r="N325" s="165">
        <v>124733.62347000001</v>
      </c>
      <c r="O325" s="165">
        <v>137536.60943000001</v>
      </c>
      <c r="P325" s="165">
        <v>15468.939859999999</v>
      </c>
      <c r="Q325" s="165">
        <v>57.322129999999994</v>
      </c>
      <c r="R325" s="166">
        <v>15526.261990000001</v>
      </c>
      <c r="S325" s="7"/>
      <c r="T325" s="7"/>
      <c r="U325" s="7"/>
      <c r="V325" s="7"/>
      <c r="W325" s="7"/>
      <c r="X325" s="7"/>
      <c r="Y325" s="7"/>
      <c r="Z325" s="7"/>
      <c r="AA325" s="7"/>
      <c r="AB325" s="7"/>
    </row>
    <row r="326" spans="1:28" ht="13.2">
      <c r="A326" s="167"/>
      <c r="B326" s="167"/>
      <c r="C326" s="163" t="s">
        <v>135</v>
      </c>
      <c r="D326" s="163" t="s">
        <v>135</v>
      </c>
      <c r="E326" s="163">
        <v>82</v>
      </c>
      <c r="F326" s="164">
        <v>0</v>
      </c>
      <c r="G326" s="165">
        <v>0</v>
      </c>
      <c r="H326" s="165">
        <v>0</v>
      </c>
      <c r="I326" s="165">
        <v>7409.5323200000003</v>
      </c>
      <c r="J326" s="165">
        <v>4.2680100000000003</v>
      </c>
      <c r="K326" s="165">
        <v>7413.80033</v>
      </c>
      <c r="L326" s="165">
        <v>6370.2843600000006</v>
      </c>
      <c r="M326" s="165">
        <v>68.497539999999987</v>
      </c>
      <c r="N326" s="165">
        <v>6438.7819</v>
      </c>
      <c r="O326" s="165">
        <v>13852.58223</v>
      </c>
      <c r="P326" s="165">
        <v>29634.947170000003</v>
      </c>
      <c r="Q326" s="165">
        <v>0</v>
      </c>
      <c r="R326" s="166">
        <v>29634.947170000003</v>
      </c>
      <c r="S326" s="7"/>
      <c r="T326" s="7"/>
      <c r="U326" s="7"/>
      <c r="V326" s="7"/>
      <c r="W326" s="7"/>
      <c r="X326" s="7"/>
      <c r="Y326" s="7"/>
      <c r="Z326" s="7"/>
      <c r="AA326" s="7"/>
      <c r="AB326" s="7"/>
    </row>
    <row r="327" spans="1:28" ht="13.2">
      <c r="A327" s="167"/>
      <c r="B327" s="167"/>
      <c r="C327" s="163" t="s">
        <v>264</v>
      </c>
      <c r="D327" s="163" t="s">
        <v>264</v>
      </c>
      <c r="E327" s="163">
        <v>208</v>
      </c>
      <c r="F327" s="164">
        <v>0</v>
      </c>
      <c r="G327" s="165">
        <v>0</v>
      </c>
      <c r="H327" s="165">
        <v>0</v>
      </c>
      <c r="I327" s="165">
        <v>638.55965000000003</v>
      </c>
      <c r="J327" s="165">
        <v>0.19894999999999999</v>
      </c>
      <c r="K327" s="165">
        <v>638.7586</v>
      </c>
      <c r="L327" s="165">
        <v>2149.8603800000001</v>
      </c>
      <c r="M327" s="165">
        <v>36.628029999999995</v>
      </c>
      <c r="N327" s="165">
        <v>2186.4884099999999</v>
      </c>
      <c r="O327" s="165">
        <v>2825.2470099999996</v>
      </c>
      <c r="P327" s="165">
        <v>12397.62386</v>
      </c>
      <c r="Q327" s="165">
        <v>0</v>
      </c>
      <c r="R327" s="166">
        <v>12397.62386</v>
      </c>
      <c r="S327" s="7"/>
      <c r="T327" s="7"/>
      <c r="U327" s="7"/>
      <c r="V327" s="7"/>
      <c r="W327" s="7"/>
      <c r="X327" s="7"/>
      <c r="Y327" s="7"/>
      <c r="Z327" s="7"/>
      <c r="AA327" s="7"/>
      <c r="AB327" s="7"/>
    </row>
    <row r="328" spans="1:28" ht="13.2">
      <c r="A328" s="167"/>
      <c r="B328" s="167"/>
      <c r="C328" s="163" t="s">
        <v>265</v>
      </c>
      <c r="D328" s="163" t="s">
        <v>266</v>
      </c>
      <c r="E328" s="163">
        <v>207</v>
      </c>
      <c r="F328" s="164">
        <v>0</v>
      </c>
      <c r="G328" s="165">
        <v>0</v>
      </c>
      <c r="H328" s="165">
        <v>0</v>
      </c>
      <c r="I328" s="165">
        <v>1416.6194499999999</v>
      </c>
      <c r="J328" s="165">
        <v>4.8912299999999993</v>
      </c>
      <c r="K328" s="165">
        <v>1421.5106799999999</v>
      </c>
      <c r="L328" s="165">
        <v>912.9709499999999</v>
      </c>
      <c r="M328" s="165">
        <v>0</v>
      </c>
      <c r="N328" s="165">
        <v>912.9709499999999</v>
      </c>
      <c r="O328" s="165">
        <v>2334.4816299999998</v>
      </c>
      <c r="P328" s="165">
        <v>27886.562579999998</v>
      </c>
      <c r="Q328" s="165">
        <v>0</v>
      </c>
      <c r="R328" s="166">
        <v>27886.562579999998</v>
      </c>
      <c r="S328" s="7"/>
      <c r="T328" s="7"/>
      <c r="U328" s="7"/>
      <c r="V328" s="7"/>
      <c r="W328" s="7"/>
      <c r="X328" s="7"/>
      <c r="Y328" s="7"/>
      <c r="Z328" s="7"/>
      <c r="AA328" s="7"/>
      <c r="AB328" s="7"/>
    </row>
    <row r="329" spans="1:28" ht="13.2">
      <c r="A329" s="167"/>
      <c r="B329" s="167"/>
      <c r="C329" s="167"/>
      <c r="D329" s="163" t="s">
        <v>267</v>
      </c>
      <c r="E329" s="163">
        <v>221</v>
      </c>
      <c r="F329" s="164">
        <v>0</v>
      </c>
      <c r="G329" s="165">
        <v>0</v>
      </c>
      <c r="H329" s="165">
        <v>0</v>
      </c>
      <c r="I329" s="165">
        <v>375.39936999999998</v>
      </c>
      <c r="J329" s="165">
        <v>0</v>
      </c>
      <c r="K329" s="165">
        <v>375.39936999999998</v>
      </c>
      <c r="L329" s="165">
        <v>688.92731000000003</v>
      </c>
      <c r="M329" s="165">
        <v>0</v>
      </c>
      <c r="N329" s="165">
        <v>688.92731000000003</v>
      </c>
      <c r="O329" s="165">
        <v>1064.3266799999999</v>
      </c>
      <c r="P329" s="165">
        <v>13491.99244</v>
      </c>
      <c r="Q329" s="165">
        <v>0</v>
      </c>
      <c r="R329" s="166">
        <v>13491.99244</v>
      </c>
      <c r="S329" s="7"/>
      <c r="T329" s="7"/>
      <c r="U329" s="7"/>
      <c r="V329" s="7"/>
      <c r="W329" s="7"/>
      <c r="X329" s="7"/>
      <c r="Y329" s="7"/>
      <c r="Z329" s="7"/>
      <c r="AA329" s="7"/>
      <c r="AB329" s="7"/>
    </row>
    <row r="330" spans="1:28" ht="13.2">
      <c r="A330" s="167"/>
      <c r="B330" s="163" t="s">
        <v>15</v>
      </c>
      <c r="C330" s="163" t="s">
        <v>136</v>
      </c>
      <c r="D330" s="163" t="s">
        <v>136</v>
      </c>
      <c r="E330" s="163">
        <v>80</v>
      </c>
      <c r="F330" s="164">
        <v>0</v>
      </c>
      <c r="G330" s="165">
        <v>0</v>
      </c>
      <c r="H330" s="165">
        <v>0</v>
      </c>
      <c r="I330" s="165">
        <v>1284.37104</v>
      </c>
      <c r="J330" s="165">
        <v>58.251550000000002</v>
      </c>
      <c r="K330" s="165">
        <v>1342.6225900000002</v>
      </c>
      <c r="L330" s="165">
        <v>12341.559640000001</v>
      </c>
      <c r="M330" s="165">
        <v>12.7234</v>
      </c>
      <c r="N330" s="165">
        <v>12354.283039999998</v>
      </c>
      <c r="O330" s="165">
        <v>13696.905630000001</v>
      </c>
      <c r="P330" s="165">
        <v>20100.73072</v>
      </c>
      <c r="Q330" s="165">
        <v>0</v>
      </c>
      <c r="R330" s="166">
        <v>20100.73072</v>
      </c>
      <c r="S330" s="7"/>
      <c r="T330" s="7"/>
      <c r="U330" s="7"/>
      <c r="V330" s="7"/>
      <c r="W330" s="7"/>
      <c r="X330" s="7"/>
      <c r="Y330" s="7"/>
      <c r="Z330" s="7"/>
      <c r="AA330" s="7"/>
      <c r="AB330" s="7"/>
    </row>
    <row r="331" spans="1:28" ht="13.2">
      <c r="A331" s="167"/>
      <c r="B331" s="167"/>
      <c r="C331" s="163" t="s">
        <v>15</v>
      </c>
      <c r="D331" s="163" t="s">
        <v>209</v>
      </c>
      <c r="E331" s="163">
        <v>160</v>
      </c>
      <c r="F331" s="164">
        <v>0</v>
      </c>
      <c r="G331" s="165">
        <v>0</v>
      </c>
      <c r="H331" s="165">
        <v>0</v>
      </c>
      <c r="I331" s="165">
        <v>727.77409999999998</v>
      </c>
      <c r="J331" s="165">
        <v>3.7280000000000001E-2</v>
      </c>
      <c r="K331" s="165">
        <v>727.81137999999999</v>
      </c>
      <c r="L331" s="165">
        <v>896.99489000000005</v>
      </c>
      <c r="M331" s="165">
        <v>0</v>
      </c>
      <c r="N331" s="165">
        <v>896.99489000000005</v>
      </c>
      <c r="O331" s="165">
        <v>1624.80627</v>
      </c>
      <c r="P331" s="165">
        <v>18645.634539999999</v>
      </c>
      <c r="Q331" s="165">
        <v>0</v>
      </c>
      <c r="R331" s="166">
        <v>18645.634539999999</v>
      </c>
      <c r="S331" s="7"/>
      <c r="T331" s="7"/>
      <c r="U331" s="7"/>
      <c r="V331" s="7"/>
      <c r="W331" s="7"/>
      <c r="X331" s="7"/>
      <c r="Y331" s="7"/>
      <c r="Z331" s="7"/>
      <c r="AA331" s="7"/>
      <c r="AB331" s="7"/>
    </row>
    <row r="332" spans="1:28" ht="13.2">
      <c r="A332" s="167"/>
      <c r="B332" s="167"/>
      <c r="C332" s="167"/>
      <c r="D332" s="163" t="s">
        <v>268</v>
      </c>
      <c r="E332" s="163">
        <v>223</v>
      </c>
      <c r="F332" s="164">
        <v>0</v>
      </c>
      <c r="G332" s="165">
        <v>0</v>
      </c>
      <c r="H332" s="165">
        <v>0</v>
      </c>
      <c r="I332" s="165">
        <v>162.38341</v>
      </c>
      <c r="J332" s="165">
        <v>0</v>
      </c>
      <c r="K332" s="165">
        <v>162.38341</v>
      </c>
      <c r="L332" s="165">
        <v>286.20999999999998</v>
      </c>
      <c r="M332" s="165">
        <v>1.84772</v>
      </c>
      <c r="N332" s="165">
        <v>288.05771999999996</v>
      </c>
      <c r="O332" s="165">
        <v>450.44112999999999</v>
      </c>
      <c r="P332" s="165">
        <v>10235.850179999999</v>
      </c>
      <c r="Q332" s="165">
        <v>0</v>
      </c>
      <c r="R332" s="166">
        <v>10235.850179999999</v>
      </c>
      <c r="S332" s="7"/>
      <c r="T332" s="7"/>
      <c r="U332" s="7"/>
      <c r="V332" s="7"/>
      <c r="W332" s="7"/>
      <c r="X332" s="7"/>
      <c r="Y332" s="7"/>
      <c r="Z332" s="7"/>
      <c r="AA332" s="7"/>
      <c r="AB332" s="7"/>
    </row>
    <row r="333" spans="1:28" ht="13.2">
      <c r="A333" s="167"/>
      <c r="B333" s="163" t="s">
        <v>16</v>
      </c>
      <c r="C333" s="163" t="s">
        <v>139</v>
      </c>
      <c r="D333" s="163" t="s">
        <v>269</v>
      </c>
      <c r="E333" s="163">
        <v>62</v>
      </c>
      <c r="F333" s="164">
        <v>0</v>
      </c>
      <c r="G333" s="165">
        <v>0</v>
      </c>
      <c r="H333" s="165">
        <v>0</v>
      </c>
      <c r="I333" s="165">
        <v>855.92143999999996</v>
      </c>
      <c r="J333" s="165">
        <v>2.07823</v>
      </c>
      <c r="K333" s="165">
        <v>857.99967000000004</v>
      </c>
      <c r="L333" s="165">
        <v>2997.86472</v>
      </c>
      <c r="M333" s="165">
        <v>12.75691</v>
      </c>
      <c r="N333" s="165">
        <v>3010.6216300000001</v>
      </c>
      <c r="O333" s="165">
        <v>3868.6212999999998</v>
      </c>
      <c r="P333" s="165">
        <v>21684.484049999999</v>
      </c>
      <c r="Q333" s="165">
        <v>0</v>
      </c>
      <c r="R333" s="166">
        <v>21684.484049999999</v>
      </c>
      <c r="S333" s="7"/>
      <c r="T333" s="7"/>
      <c r="U333" s="7"/>
      <c r="V333" s="7"/>
      <c r="W333" s="7"/>
      <c r="X333" s="7"/>
      <c r="Y333" s="7"/>
      <c r="Z333" s="7"/>
      <c r="AA333" s="7"/>
      <c r="AB333" s="7"/>
    </row>
    <row r="334" spans="1:28" ht="13.2">
      <c r="A334" s="167"/>
      <c r="B334" s="167"/>
      <c r="C334" s="163" t="s">
        <v>142</v>
      </c>
      <c r="D334" s="163" t="s">
        <v>143</v>
      </c>
      <c r="E334" s="163">
        <v>35</v>
      </c>
      <c r="F334" s="164">
        <v>0</v>
      </c>
      <c r="G334" s="165">
        <v>0</v>
      </c>
      <c r="H334" s="165">
        <v>0</v>
      </c>
      <c r="I334" s="165">
        <v>858.84660999999994</v>
      </c>
      <c r="J334" s="165">
        <v>40.592150000000004</v>
      </c>
      <c r="K334" s="165">
        <v>899.43876</v>
      </c>
      <c r="L334" s="165">
        <v>6379.4886200000001</v>
      </c>
      <c r="M334" s="165">
        <v>0</v>
      </c>
      <c r="N334" s="165">
        <v>6379.4886200000001</v>
      </c>
      <c r="O334" s="165">
        <v>7278.9273800000001</v>
      </c>
      <c r="P334" s="165">
        <v>20319.424920000001</v>
      </c>
      <c r="Q334" s="165">
        <v>0</v>
      </c>
      <c r="R334" s="166">
        <v>20319.424920000001</v>
      </c>
      <c r="S334" s="7"/>
      <c r="T334" s="7"/>
      <c r="U334" s="7"/>
      <c r="V334" s="7"/>
      <c r="W334" s="7"/>
      <c r="X334" s="7"/>
      <c r="Y334" s="7"/>
      <c r="Z334" s="7"/>
      <c r="AA334" s="7"/>
      <c r="AB334" s="7"/>
    </row>
    <row r="335" spans="1:28" ht="13.2">
      <c r="A335" s="167"/>
      <c r="B335" s="167"/>
      <c r="C335" s="163" t="s">
        <v>16</v>
      </c>
      <c r="D335" s="163" t="s">
        <v>144</v>
      </c>
      <c r="E335" s="163">
        <v>8</v>
      </c>
      <c r="F335" s="164">
        <v>0</v>
      </c>
      <c r="G335" s="165">
        <v>0</v>
      </c>
      <c r="H335" s="165">
        <v>0</v>
      </c>
      <c r="I335" s="165">
        <v>2160.4989399999999</v>
      </c>
      <c r="J335" s="165">
        <v>120.82221000000001</v>
      </c>
      <c r="K335" s="165">
        <v>2281.3211499999998</v>
      </c>
      <c r="L335" s="165">
        <v>9485.2487400000009</v>
      </c>
      <c r="M335" s="165">
        <v>73.614449999999991</v>
      </c>
      <c r="N335" s="165">
        <v>9558.86319</v>
      </c>
      <c r="O335" s="165">
        <v>11840.18434</v>
      </c>
      <c r="P335" s="165">
        <v>26541.027959999999</v>
      </c>
      <c r="Q335" s="165">
        <v>0</v>
      </c>
      <c r="R335" s="166">
        <v>26541.027959999999</v>
      </c>
      <c r="S335" s="7"/>
      <c r="T335" s="7"/>
      <c r="U335" s="7"/>
      <c r="V335" s="7"/>
      <c r="W335" s="7"/>
      <c r="X335" s="7"/>
      <c r="Y335" s="7"/>
      <c r="Z335" s="7"/>
      <c r="AA335" s="7"/>
      <c r="AB335" s="7"/>
    </row>
    <row r="336" spans="1:28" ht="13.2">
      <c r="A336" s="167"/>
      <c r="B336" s="167"/>
      <c r="C336" s="167"/>
      <c r="D336" s="167"/>
      <c r="E336" s="168">
        <v>10</v>
      </c>
      <c r="F336" s="169">
        <v>0</v>
      </c>
      <c r="G336" s="121">
        <v>0</v>
      </c>
      <c r="H336" s="121">
        <v>0</v>
      </c>
      <c r="I336" s="121">
        <v>1597.7923999999998</v>
      </c>
      <c r="J336" s="121">
        <v>495.16309999999999</v>
      </c>
      <c r="K336" s="121">
        <v>2092.9555</v>
      </c>
      <c r="L336" s="121">
        <v>5382.9609099999998</v>
      </c>
      <c r="M336" s="121">
        <v>29.890849999999997</v>
      </c>
      <c r="N336" s="121">
        <v>5412.8517599999996</v>
      </c>
      <c r="O336" s="121">
        <v>7505.8072599999996</v>
      </c>
      <c r="P336" s="121">
        <v>20542.857339999999</v>
      </c>
      <c r="Q336" s="121">
        <v>0</v>
      </c>
      <c r="R336" s="170">
        <v>20542.857339999999</v>
      </c>
      <c r="S336" s="7"/>
      <c r="T336" s="7"/>
      <c r="U336" s="7"/>
      <c r="V336" s="7"/>
      <c r="W336" s="7"/>
      <c r="X336" s="7"/>
      <c r="Y336" s="7"/>
      <c r="Z336" s="7"/>
      <c r="AA336" s="7"/>
      <c r="AB336" s="7"/>
    </row>
    <row r="337" spans="1:28" ht="13.2">
      <c r="A337" s="167"/>
      <c r="B337" s="167"/>
      <c r="C337" s="167"/>
      <c r="D337" s="167"/>
      <c r="E337" s="168">
        <v>63</v>
      </c>
      <c r="F337" s="169">
        <v>0</v>
      </c>
      <c r="G337" s="121">
        <v>0</v>
      </c>
      <c r="H337" s="121">
        <v>0</v>
      </c>
      <c r="I337" s="121">
        <v>1100.9232</v>
      </c>
      <c r="J337" s="121">
        <v>10.73846</v>
      </c>
      <c r="K337" s="121">
        <v>1111.66166</v>
      </c>
      <c r="L337" s="121">
        <v>2597.6514400000001</v>
      </c>
      <c r="M337" s="121">
        <v>2.9488699999999999</v>
      </c>
      <c r="N337" s="121">
        <v>2600.6003100000003</v>
      </c>
      <c r="O337" s="121">
        <v>3712.26197</v>
      </c>
      <c r="P337" s="121">
        <v>24449.355019999999</v>
      </c>
      <c r="Q337" s="121">
        <v>0</v>
      </c>
      <c r="R337" s="170">
        <v>24449.355019999999</v>
      </c>
      <c r="S337" s="7"/>
      <c r="T337" s="7"/>
      <c r="U337" s="7"/>
      <c r="V337" s="7"/>
      <c r="W337" s="7"/>
      <c r="X337" s="7"/>
      <c r="Y337" s="7"/>
      <c r="Z337" s="7"/>
      <c r="AA337" s="7"/>
      <c r="AB337" s="7"/>
    </row>
    <row r="338" spans="1:28" ht="13.2">
      <c r="A338" s="167"/>
      <c r="B338" s="167"/>
      <c r="C338" s="167"/>
      <c r="D338" s="163" t="s">
        <v>145</v>
      </c>
      <c r="E338" s="163">
        <v>39</v>
      </c>
      <c r="F338" s="164">
        <v>0</v>
      </c>
      <c r="G338" s="165">
        <v>0</v>
      </c>
      <c r="H338" s="165">
        <v>0</v>
      </c>
      <c r="I338" s="165">
        <v>1044.48801</v>
      </c>
      <c r="J338" s="165">
        <v>4.3417399999999997</v>
      </c>
      <c r="K338" s="165">
        <v>1048.8297500000001</v>
      </c>
      <c r="L338" s="165">
        <v>1870.70183</v>
      </c>
      <c r="M338" s="165">
        <v>2.538E-2</v>
      </c>
      <c r="N338" s="165">
        <v>1870.72721</v>
      </c>
      <c r="O338" s="165">
        <v>2919.5569599999999</v>
      </c>
      <c r="P338" s="165">
        <v>17505.689630000001</v>
      </c>
      <c r="Q338" s="165">
        <v>0</v>
      </c>
      <c r="R338" s="166">
        <v>17505.689630000001</v>
      </c>
      <c r="S338" s="7"/>
      <c r="T338" s="7"/>
      <c r="U338" s="7"/>
      <c r="V338" s="7"/>
      <c r="W338" s="7"/>
      <c r="X338" s="7"/>
      <c r="Y338" s="7"/>
      <c r="Z338" s="7"/>
      <c r="AA338" s="7"/>
      <c r="AB338" s="7"/>
    </row>
    <row r="339" spans="1:28" ht="13.2">
      <c r="A339" s="167"/>
      <c r="B339" s="167"/>
      <c r="C339" s="167"/>
      <c r="D339" s="163" t="s">
        <v>149</v>
      </c>
      <c r="E339" s="163">
        <v>151</v>
      </c>
      <c r="F339" s="164">
        <v>0</v>
      </c>
      <c r="G339" s="165">
        <v>0</v>
      </c>
      <c r="H339" s="165">
        <v>0</v>
      </c>
      <c r="I339" s="165">
        <v>1413.75728</v>
      </c>
      <c r="J339" s="165">
        <v>107.93558999999999</v>
      </c>
      <c r="K339" s="165">
        <v>1521.6928700000001</v>
      </c>
      <c r="L339" s="165">
        <v>32941.361819999998</v>
      </c>
      <c r="M339" s="165">
        <v>464.77100000000002</v>
      </c>
      <c r="N339" s="165">
        <v>33406.132819999999</v>
      </c>
      <c r="O339" s="165">
        <v>34927.825689999998</v>
      </c>
      <c r="P339" s="165">
        <v>22361.512730000002</v>
      </c>
      <c r="Q339" s="165">
        <v>0</v>
      </c>
      <c r="R339" s="166">
        <v>22361.512730000002</v>
      </c>
      <c r="S339" s="7"/>
      <c r="T339" s="7"/>
      <c r="U339" s="7"/>
      <c r="V339" s="7"/>
      <c r="W339" s="7"/>
      <c r="X339" s="7"/>
      <c r="Y339" s="7"/>
      <c r="Z339" s="7"/>
      <c r="AA339" s="7"/>
      <c r="AB339" s="7"/>
    </row>
    <row r="340" spans="1:28" ht="13.2">
      <c r="A340" s="167"/>
      <c r="B340" s="167"/>
      <c r="C340" s="167"/>
      <c r="D340" s="163" t="s">
        <v>150</v>
      </c>
      <c r="E340" s="163">
        <v>28</v>
      </c>
      <c r="F340" s="164">
        <v>0</v>
      </c>
      <c r="G340" s="165">
        <v>0</v>
      </c>
      <c r="H340" s="165">
        <v>0</v>
      </c>
      <c r="I340" s="165">
        <v>1035.64508</v>
      </c>
      <c r="J340" s="165">
        <v>3.05328</v>
      </c>
      <c r="K340" s="165">
        <v>1038.6983600000001</v>
      </c>
      <c r="L340" s="165">
        <v>8610.2980800000005</v>
      </c>
      <c r="M340" s="165">
        <v>185.01185999999998</v>
      </c>
      <c r="N340" s="165">
        <v>8795.3099399999992</v>
      </c>
      <c r="O340" s="165">
        <v>9834.0083000000013</v>
      </c>
      <c r="P340" s="165">
        <v>18906.313959999999</v>
      </c>
      <c r="Q340" s="165">
        <v>0</v>
      </c>
      <c r="R340" s="166">
        <v>18906.313959999999</v>
      </c>
      <c r="S340" s="7"/>
      <c r="T340" s="7"/>
      <c r="U340" s="7"/>
      <c r="V340" s="7"/>
      <c r="W340" s="7"/>
      <c r="X340" s="7"/>
      <c r="Y340" s="7"/>
      <c r="Z340" s="7"/>
      <c r="AA340" s="7"/>
      <c r="AB340" s="7"/>
    </row>
    <row r="341" spans="1:28" ht="13.2">
      <c r="A341" s="167"/>
      <c r="B341" s="167"/>
      <c r="C341" s="167"/>
      <c r="D341" s="163" t="s">
        <v>151</v>
      </c>
      <c r="E341" s="163">
        <v>42</v>
      </c>
      <c r="F341" s="164">
        <v>0</v>
      </c>
      <c r="G341" s="165">
        <v>0</v>
      </c>
      <c r="H341" s="165">
        <v>0</v>
      </c>
      <c r="I341" s="165">
        <v>1346.4508000000001</v>
      </c>
      <c r="J341" s="165">
        <v>42.207949999999997</v>
      </c>
      <c r="K341" s="165">
        <v>1388.6587500000001</v>
      </c>
      <c r="L341" s="165">
        <v>9368.9009499999993</v>
      </c>
      <c r="M341" s="165">
        <v>4.2227600000000001</v>
      </c>
      <c r="N341" s="165">
        <v>9373.1237100000017</v>
      </c>
      <c r="O341" s="165">
        <v>10761.78246</v>
      </c>
      <c r="P341" s="165">
        <v>20379.539829999998</v>
      </c>
      <c r="Q341" s="165">
        <v>0</v>
      </c>
      <c r="R341" s="166">
        <v>20379.539829999998</v>
      </c>
      <c r="S341" s="7"/>
      <c r="T341" s="7"/>
      <c r="U341" s="7"/>
      <c r="V341" s="7"/>
      <c r="W341" s="7"/>
      <c r="X341" s="7"/>
      <c r="Y341" s="7"/>
      <c r="Z341" s="7"/>
      <c r="AA341" s="7"/>
      <c r="AB341" s="7"/>
    </row>
    <row r="342" spans="1:28" ht="13.2">
      <c r="A342" s="167"/>
      <c r="B342" s="167"/>
      <c r="C342" s="167"/>
      <c r="D342" s="163" t="s">
        <v>155</v>
      </c>
      <c r="E342" s="163">
        <v>206</v>
      </c>
      <c r="F342" s="164">
        <v>0</v>
      </c>
      <c r="G342" s="165">
        <v>0</v>
      </c>
      <c r="H342" s="165">
        <v>0</v>
      </c>
      <c r="I342" s="165">
        <v>8376.8403400000007</v>
      </c>
      <c r="J342" s="165">
        <v>94.624839999999992</v>
      </c>
      <c r="K342" s="165">
        <v>8471.4651799999992</v>
      </c>
      <c r="L342" s="165">
        <v>542319.80828999996</v>
      </c>
      <c r="M342" s="165">
        <v>179.27723</v>
      </c>
      <c r="N342" s="165">
        <v>542499.08551999996</v>
      </c>
      <c r="O342" s="165">
        <v>550970.55070000002</v>
      </c>
      <c r="P342" s="165">
        <v>0</v>
      </c>
      <c r="Q342" s="165">
        <v>0</v>
      </c>
      <c r="R342" s="166">
        <v>0</v>
      </c>
      <c r="S342" s="7"/>
      <c r="T342" s="7"/>
      <c r="U342" s="7"/>
      <c r="V342" s="7"/>
      <c r="W342" s="7"/>
      <c r="X342" s="7"/>
      <c r="Y342" s="7"/>
      <c r="Z342" s="7"/>
      <c r="AA342" s="7"/>
      <c r="AB342" s="7"/>
    </row>
    <row r="343" spans="1:28" ht="13.2">
      <c r="A343" s="167"/>
      <c r="B343" s="167"/>
      <c r="C343" s="167"/>
      <c r="D343" s="163" t="s">
        <v>156</v>
      </c>
      <c r="E343" s="163">
        <v>29</v>
      </c>
      <c r="F343" s="164">
        <v>0</v>
      </c>
      <c r="G343" s="165">
        <v>0</v>
      </c>
      <c r="H343" s="165">
        <v>0</v>
      </c>
      <c r="I343" s="165">
        <v>1859.7111100000002</v>
      </c>
      <c r="J343" s="165">
        <v>16.924250000000001</v>
      </c>
      <c r="K343" s="165">
        <v>1876.63536</v>
      </c>
      <c r="L343" s="165">
        <v>15661.692570000001</v>
      </c>
      <c r="M343" s="165">
        <v>69.43759</v>
      </c>
      <c r="N343" s="165">
        <v>15731.130160000001</v>
      </c>
      <c r="O343" s="165">
        <v>17607.765520000001</v>
      </c>
      <c r="P343" s="165">
        <v>22616.129280000001</v>
      </c>
      <c r="Q343" s="165">
        <v>0</v>
      </c>
      <c r="R343" s="166">
        <v>22616.129280000001</v>
      </c>
      <c r="S343" s="7"/>
      <c r="T343" s="7"/>
      <c r="U343" s="7"/>
      <c r="V343" s="7"/>
      <c r="W343" s="7"/>
      <c r="X343" s="7"/>
      <c r="Y343" s="7"/>
      <c r="Z343" s="7"/>
      <c r="AA343" s="7"/>
      <c r="AB343" s="7"/>
    </row>
    <row r="344" spans="1:28" ht="13.2">
      <c r="A344" s="167"/>
      <c r="B344" s="167"/>
      <c r="C344" s="167"/>
      <c r="D344" s="167"/>
      <c r="E344" s="168">
        <v>38</v>
      </c>
      <c r="F344" s="169">
        <v>0</v>
      </c>
      <c r="G344" s="121">
        <v>0</v>
      </c>
      <c r="H344" s="121">
        <v>0</v>
      </c>
      <c r="I344" s="121">
        <v>1340.5584699999999</v>
      </c>
      <c r="J344" s="121">
        <v>11.563129999999999</v>
      </c>
      <c r="K344" s="121">
        <v>1352.1216000000002</v>
      </c>
      <c r="L344" s="121">
        <v>24178.735629999999</v>
      </c>
      <c r="M344" s="121">
        <v>173.08583999999999</v>
      </c>
      <c r="N344" s="121">
        <v>24351.821469999999</v>
      </c>
      <c r="O344" s="121">
        <v>25703.943070000001</v>
      </c>
      <c r="P344" s="121">
        <v>21160.682800000002</v>
      </c>
      <c r="Q344" s="121">
        <v>0</v>
      </c>
      <c r="R344" s="170">
        <v>21160.682800000002</v>
      </c>
      <c r="S344" s="7"/>
      <c r="T344" s="7"/>
      <c r="U344" s="7"/>
      <c r="V344" s="7"/>
      <c r="W344" s="7"/>
      <c r="X344" s="7"/>
      <c r="Y344" s="7"/>
      <c r="Z344" s="7"/>
      <c r="AA344" s="7"/>
      <c r="AB344" s="7"/>
    </row>
    <row r="345" spans="1:28" ht="13.2">
      <c r="A345" s="167"/>
      <c r="B345" s="167"/>
      <c r="C345" s="167"/>
      <c r="D345" s="167"/>
      <c r="E345" s="168">
        <v>64</v>
      </c>
      <c r="F345" s="169">
        <v>0</v>
      </c>
      <c r="G345" s="121">
        <v>0</v>
      </c>
      <c r="H345" s="121">
        <v>0</v>
      </c>
      <c r="I345" s="121">
        <v>907.93966</v>
      </c>
      <c r="J345" s="121">
        <v>0.89134999999999998</v>
      </c>
      <c r="K345" s="121">
        <v>908.83100999999999</v>
      </c>
      <c r="L345" s="121">
        <v>6596.2454500000003</v>
      </c>
      <c r="M345" s="121">
        <v>5.36639</v>
      </c>
      <c r="N345" s="121">
        <v>6601.6118399999996</v>
      </c>
      <c r="O345" s="121">
        <v>7510.4428499999995</v>
      </c>
      <c r="P345" s="121">
        <v>16309.981390000001</v>
      </c>
      <c r="Q345" s="121">
        <v>90.277270000000001</v>
      </c>
      <c r="R345" s="170">
        <v>16400.25866</v>
      </c>
      <c r="S345" s="7"/>
      <c r="T345" s="7"/>
      <c r="U345" s="7"/>
      <c r="V345" s="7"/>
      <c r="W345" s="7"/>
      <c r="X345" s="7"/>
      <c r="Y345" s="7"/>
      <c r="Z345" s="7"/>
      <c r="AA345" s="7"/>
      <c r="AB345" s="7"/>
    </row>
    <row r="346" spans="1:28" ht="13.2">
      <c r="A346" s="167"/>
      <c r="B346" s="167"/>
      <c r="C346" s="167"/>
      <c r="D346" s="163" t="s">
        <v>158</v>
      </c>
      <c r="E346" s="163">
        <v>54</v>
      </c>
      <c r="F346" s="164">
        <v>0</v>
      </c>
      <c r="G346" s="165">
        <v>0</v>
      </c>
      <c r="H346" s="165">
        <v>0</v>
      </c>
      <c r="I346" s="165">
        <v>676.36198000000002</v>
      </c>
      <c r="J346" s="165">
        <v>8.7953099999999989</v>
      </c>
      <c r="K346" s="165">
        <v>685.15728999999999</v>
      </c>
      <c r="L346" s="165">
        <v>16213.439259999999</v>
      </c>
      <c r="M346" s="165">
        <v>142.95907</v>
      </c>
      <c r="N346" s="165">
        <v>16356.39833</v>
      </c>
      <c r="O346" s="165">
        <v>17041.555620000003</v>
      </c>
      <c r="P346" s="165">
        <v>17551.951800000003</v>
      </c>
      <c r="Q346" s="165">
        <v>0</v>
      </c>
      <c r="R346" s="166">
        <v>17551.951800000003</v>
      </c>
      <c r="S346" s="7"/>
      <c r="T346" s="7"/>
      <c r="U346" s="7"/>
      <c r="V346" s="7"/>
      <c r="W346" s="7"/>
      <c r="X346" s="7"/>
      <c r="Y346" s="7"/>
      <c r="Z346" s="7"/>
      <c r="AA346" s="7"/>
      <c r="AB346" s="7"/>
    </row>
    <row r="347" spans="1:28" ht="13.2">
      <c r="A347" s="167"/>
      <c r="B347" s="167"/>
      <c r="C347" s="167"/>
      <c r="D347" s="163" t="s">
        <v>160</v>
      </c>
      <c r="E347" s="163">
        <v>44</v>
      </c>
      <c r="F347" s="164">
        <v>0</v>
      </c>
      <c r="G347" s="165">
        <v>0</v>
      </c>
      <c r="H347" s="165">
        <v>0</v>
      </c>
      <c r="I347" s="165">
        <v>3714.7310600000001</v>
      </c>
      <c r="J347" s="165">
        <v>488.92462</v>
      </c>
      <c r="K347" s="165">
        <v>4203.6556799999998</v>
      </c>
      <c r="L347" s="165">
        <v>43950.508329999997</v>
      </c>
      <c r="M347" s="165">
        <v>420.34215</v>
      </c>
      <c r="N347" s="165">
        <v>44370.850479999994</v>
      </c>
      <c r="O347" s="165">
        <v>48574.506159999997</v>
      </c>
      <c r="P347" s="165">
        <v>17273.476059999997</v>
      </c>
      <c r="Q347" s="165">
        <v>17.17595</v>
      </c>
      <c r="R347" s="166">
        <v>17290.652010000002</v>
      </c>
      <c r="S347" s="7"/>
      <c r="T347" s="7"/>
      <c r="U347" s="7"/>
      <c r="V347" s="7"/>
      <c r="W347" s="7"/>
      <c r="X347" s="7"/>
      <c r="Y347" s="7"/>
      <c r="Z347" s="7"/>
      <c r="AA347" s="7"/>
      <c r="AB347" s="7"/>
    </row>
    <row r="348" spans="1:28" ht="13.2">
      <c r="A348" s="167"/>
      <c r="B348" s="167"/>
      <c r="C348" s="167"/>
      <c r="D348" s="163" t="s">
        <v>162</v>
      </c>
      <c r="E348" s="163">
        <v>32</v>
      </c>
      <c r="F348" s="164">
        <v>0</v>
      </c>
      <c r="G348" s="165">
        <v>0</v>
      </c>
      <c r="H348" s="165">
        <v>0</v>
      </c>
      <c r="I348" s="165">
        <v>760.15926000000002</v>
      </c>
      <c r="J348" s="165">
        <v>37.413650000000004</v>
      </c>
      <c r="K348" s="165">
        <v>797.57290999999998</v>
      </c>
      <c r="L348" s="165">
        <v>6091.2944400000006</v>
      </c>
      <c r="M348" s="165">
        <v>23.71876</v>
      </c>
      <c r="N348" s="165">
        <v>6115.0132000000003</v>
      </c>
      <c r="O348" s="165">
        <v>6912.5861100000002</v>
      </c>
      <c r="P348" s="165">
        <v>13713.698699999999</v>
      </c>
      <c r="Q348" s="165">
        <v>0</v>
      </c>
      <c r="R348" s="166">
        <v>13713.698699999999</v>
      </c>
      <c r="S348" s="7"/>
      <c r="T348" s="7"/>
      <c r="U348" s="7"/>
      <c r="V348" s="7"/>
      <c r="W348" s="7"/>
      <c r="X348" s="7"/>
      <c r="Y348" s="7"/>
      <c r="Z348" s="7"/>
      <c r="AA348" s="7"/>
      <c r="AB348" s="7"/>
    </row>
    <row r="349" spans="1:28" ht="13.2">
      <c r="A349" s="167"/>
      <c r="B349" s="167"/>
      <c r="C349" s="167"/>
      <c r="D349" s="163" t="s">
        <v>163</v>
      </c>
      <c r="E349" s="163">
        <v>30</v>
      </c>
      <c r="F349" s="164">
        <v>0</v>
      </c>
      <c r="G349" s="165">
        <v>0</v>
      </c>
      <c r="H349" s="165">
        <v>0</v>
      </c>
      <c r="I349" s="165">
        <v>1502.5434399999999</v>
      </c>
      <c r="J349" s="165">
        <v>35.341099999999997</v>
      </c>
      <c r="K349" s="165">
        <v>1537.88454</v>
      </c>
      <c r="L349" s="165">
        <v>15953.905189999999</v>
      </c>
      <c r="M349" s="165">
        <v>168.63173999999998</v>
      </c>
      <c r="N349" s="165">
        <v>16122.53693</v>
      </c>
      <c r="O349" s="165">
        <v>17660.421469999997</v>
      </c>
      <c r="P349" s="165">
        <v>9807.0809499999996</v>
      </c>
      <c r="Q349" s="165">
        <v>0</v>
      </c>
      <c r="R349" s="166">
        <v>9807.0809499999996</v>
      </c>
      <c r="S349" s="7"/>
      <c r="T349" s="7"/>
      <c r="U349" s="7"/>
      <c r="V349" s="7"/>
      <c r="W349" s="7"/>
      <c r="X349" s="7"/>
      <c r="Y349" s="7"/>
      <c r="Z349" s="7"/>
      <c r="AA349" s="7"/>
      <c r="AB349" s="7"/>
    </row>
    <row r="350" spans="1:28" ht="13.2">
      <c r="A350" s="167"/>
      <c r="B350" s="167"/>
      <c r="C350" s="167"/>
      <c r="D350" s="163" t="s">
        <v>212</v>
      </c>
      <c r="E350" s="163">
        <v>53</v>
      </c>
      <c r="F350" s="164">
        <v>0</v>
      </c>
      <c r="G350" s="165">
        <v>0</v>
      </c>
      <c r="H350" s="165">
        <v>0</v>
      </c>
      <c r="I350" s="165">
        <v>861.46397000000002</v>
      </c>
      <c r="J350" s="165">
        <v>73.772600000000011</v>
      </c>
      <c r="K350" s="165">
        <v>935.23656999999992</v>
      </c>
      <c r="L350" s="165">
        <v>4353.6833299999998</v>
      </c>
      <c r="M350" s="165">
        <v>0</v>
      </c>
      <c r="N350" s="165">
        <v>4353.6833299999998</v>
      </c>
      <c r="O350" s="165">
        <v>5288.9199000000008</v>
      </c>
      <c r="P350" s="165">
        <v>16683.099630000001</v>
      </c>
      <c r="Q350" s="165">
        <v>0</v>
      </c>
      <c r="R350" s="166">
        <v>16683.099630000001</v>
      </c>
      <c r="S350" s="7"/>
      <c r="T350" s="7"/>
      <c r="U350" s="7"/>
      <c r="V350" s="7"/>
      <c r="W350" s="7"/>
      <c r="X350" s="7"/>
      <c r="Y350" s="7"/>
      <c r="Z350" s="7"/>
      <c r="AA350" s="7"/>
      <c r="AB350" s="7"/>
    </row>
    <row r="351" spans="1:28" ht="13.2">
      <c r="A351" s="167"/>
      <c r="B351" s="167"/>
      <c r="C351" s="167"/>
      <c r="D351" s="163" t="s">
        <v>165</v>
      </c>
      <c r="E351" s="163">
        <v>41</v>
      </c>
      <c r="F351" s="164">
        <v>0</v>
      </c>
      <c r="G351" s="165">
        <v>0</v>
      </c>
      <c r="H351" s="165">
        <v>0</v>
      </c>
      <c r="I351" s="165">
        <v>1018.0014200000001</v>
      </c>
      <c r="J351" s="165">
        <v>165.78431</v>
      </c>
      <c r="K351" s="165">
        <v>1183.7857300000001</v>
      </c>
      <c r="L351" s="165">
        <v>28174.525850000002</v>
      </c>
      <c r="M351" s="165">
        <v>337.49709000000001</v>
      </c>
      <c r="N351" s="165">
        <v>28512.022940000003</v>
      </c>
      <c r="O351" s="165">
        <v>29695.808670000002</v>
      </c>
      <c r="P351" s="165">
        <v>8976.4149399999988</v>
      </c>
      <c r="Q351" s="165">
        <v>0</v>
      </c>
      <c r="R351" s="166">
        <v>8976.4149399999988</v>
      </c>
      <c r="S351" s="7"/>
      <c r="T351" s="7"/>
      <c r="U351" s="7"/>
      <c r="V351" s="7"/>
      <c r="W351" s="7"/>
      <c r="X351" s="7"/>
      <c r="Y351" s="7"/>
      <c r="Z351" s="7"/>
      <c r="AA351" s="7"/>
      <c r="AB351" s="7"/>
    </row>
    <row r="352" spans="1:28" ht="13.2">
      <c r="A352" s="167"/>
      <c r="B352" s="163" t="s">
        <v>17</v>
      </c>
      <c r="C352" s="163" t="s">
        <v>170</v>
      </c>
      <c r="D352" s="163" t="s">
        <v>171</v>
      </c>
      <c r="E352" s="163">
        <v>189</v>
      </c>
      <c r="F352" s="164">
        <v>0</v>
      </c>
      <c r="G352" s="165">
        <v>0</v>
      </c>
      <c r="H352" s="165">
        <v>0</v>
      </c>
      <c r="I352" s="165">
        <v>531.19051999999999</v>
      </c>
      <c r="J352" s="165">
        <v>17.185700000000001</v>
      </c>
      <c r="K352" s="165">
        <v>548.37621999999999</v>
      </c>
      <c r="L352" s="165">
        <v>1499.8932299999999</v>
      </c>
      <c r="M352" s="165">
        <v>0</v>
      </c>
      <c r="N352" s="165">
        <v>1499.8932299999999</v>
      </c>
      <c r="O352" s="165">
        <v>2048.2694499999998</v>
      </c>
      <c r="P352" s="165">
        <v>14862.30364</v>
      </c>
      <c r="Q352" s="165">
        <v>0</v>
      </c>
      <c r="R352" s="166">
        <v>14862.30364</v>
      </c>
      <c r="S352" s="7"/>
      <c r="T352" s="7"/>
      <c r="U352" s="7"/>
      <c r="V352" s="7"/>
      <c r="W352" s="7"/>
      <c r="X352" s="7"/>
      <c r="Y352" s="7"/>
      <c r="Z352" s="7"/>
      <c r="AA352" s="7"/>
      <c r="AB352" s="7"/>
    </row>
    <row r="353" spans="1:28" ht="13.2">
      <c r="A353" s="167"/>
      <c r="B353" s="163" t="s">
        <v>18</v>
      </c>
      <c r="C353" s="163" t="s">
        <v>172</v>
      </c>
      <c r="D353" s="163" t="s">
        <v>172</v>
      </c>
      <c r="E353" s="163">
        <v>201</v>
      </c>
      <c r="F353" s="164">
        <v>0</v>
      </c>
      <c r="G353" s="165">
        <v>0</v>
      </c>
      <c r="H353" s="165">
        <v>0</v>
      </c>
      <c r="I353" s="165">
        <v>2098.90771</v>
      </c>
      <c r="J353" s="165">
        <v>32.442700000000002</v>
      </c>
      <c r="K353" s="165">
        <v>2131.35041</v>
      </c>
      <c r="L353" s="165">
        <v>1268.5996200000002</v>
      </c>
      <c r="M353" s="165">
        <v>0</v>
      </c>
      <c r="N353" s="165">
        <v>1268.5996200000002</v>
      </c>
      <c r="O353" s="165">
        <v>3399.95003</v>
      </c>
      <c r="P353" s="165">
        <v>31331.29665</v>
      </c>
      <c r="Q353" s="165">
        <v>0</v>
      </c>
      <c r="R353" s="166">
        <v>31331.29665</v>
      </c>
      <c r="S353" s="7"/>
      <c r="T353" s="7"/>
      <c r="U353" s="7"/>
      <c r="V353" s="7"/>
      <c r="W353" s="7"/>
      <c r="X353" s="7"/>
      <c r="Y353" s="7"/>
      <c r="Z353" s="7"/>
      <c r="AA353" s="7"/>
      <c r="AB353" s="7"/>
    </row>
    <row r="354" spans="1:28" ht="13.2">
      <c r="A354" s="167"/>
      <c r="B354" s="163" t="s">
        <v>19</v>
      </c>
      <c r="C354" s="163" t="s">
        <v>173</v>
      </c>
      <c r="D354" s="163" t="s">
        <v>173</v>
      </c>
      <c r="E354" s="163">
        <v>150</v>
      </c>
      <c r="F354" s="164">
        <v>0</v>
      </c>
      <c r="G354" s="165">
        <v>0</v>
      </c>
      <c r="H354" s="165">
        <v>0</v>
      </c>
      <c r="I354" s="165">
        <v>728.94223999999997</v>
      </c>
      <c r="J354" s="165">
        <v>9.2070600000000002</v>
      </c>
      <c r="K354" s="165">
        <v>738.14930000000004</v>
      </c>
      <c r="L354" s="165">
        <v>4692.1094800000001</v>
      </c>
      <c r="M354" s="165">
        <v>0</v>
      </c>
      <c r="N354" s="165">
        <v>4692.1094800000001</v>
      </c>
      <c r="O354" s="165">
        <v>5430.2587800000001</v>
      </c>
      <c r="P354" s="165">
        <v>13513.19966</v>
      </c>
      <c r="Q354" s="165">
        <v>0</v>
      </c>
      <c r="R354" s="166">
        <v>13513.19966</v>
      </c>
      <c r="S354" s="7"/>
      <c r="T354" s="7"/>
      <c r="U354" s="7"/>
      <c r="V354" s="7"/>
      <c r="W354" s="7"/>
      <c r="X354" s="7"/>
      <c r="Y354" s="7"/>
      <c r="Z354" s="7"/>
      <c r="AA354" s="7"/>
      <c r="AB354" s="7"/>
    </row>
    <row r="355" spans="1:28" ht="13.2">
      <c r="A355" s="167"/>
      <c r="B355" s="167"/>
      <c r="C355" s="163" t="s">
        <v>174</v>
      </c>
      <c r="D355" s="163" t="s">
        <v>19</v>
      </c>
      <c r="E355" s="163">
        <v>147</v>
      </c>
      <c r="F355" s="164">
        <v>0</v>
      </c>
      <c r="G355" s="165">
        <v>0</v>
      </c>
      <c r="H355" s="165">
        <v>0</v>
      </c>
      <c r="I355" s="165">
        <v>650.13139000000001</v>
      </c>
      <c r="J355" s="165">
        <v>47.347089999999994</v>
      </c>
      <c r="K355" s="165">
        <v>697.47847999999999</v>
      </c>
      <c r="L355" s="165">
        <v>4339.7964699999993</v>
      </c>
      <c r="M355" s="165">
        <v>2.1651500000000001</v>
      </c>
      <c r="N355" s="165">
        <v>4341.96162</v>
      </c>
      <c r="O355" s="165">
        <v>5039.4400999999998</v>
      </c>
      <c r="P355" s="165">
        <v>24608.262440000002</v>
      </c>
      <c r="Q355" s="165">
        <v>0</v>
      </c>
      <c r="R355" s="166">
        <v>24608.262440000002</v>
      </c>
      <c r="S355" s="7"/>
      <c r="T355" s="7"/>
      <c r="U355" s="7"/>
      <c r="V355" s="7"/>
      <c r="W355" s="7"/>
      <c r="X355" s="7"/>
      <c r="Y355" s="7"/>
      <c r="Z355" s="7"/>
      <c r="AA355" s="7"/>
      <c r="AB355" s="7"/>
    </row>
    <row r="356" spans="1:28" ht="13.2">
      <c r="A356" s="167"/>
      <c r="B356" s="163" t="s">
        <v>20</v>
      </c>
      <c r="C356" s="163" t="s">
        <v>270</v>
      </c>
      <c r="D356" s="163" t="s">
        <v>270</v>
      </c>
      <c r="E356" s="163">
        <v>60</v>
      </c>
      <c r="F356" s="164">
        <v>0</v>
      </c>
      <c r="G356" s="165">
        <v>0</v>
      </c>
      <c r="H356" s="165">
        <v>0</v>
      </c>
      <c r="I356" s="165">
        <v>1611.18543</v>
      </c>
      <c r="J356" s="165">
        <v>0.20000999999999999</v>
      </c>
      <c r="K356" s="165">
        <v>1611.38544</v>
      </c>
      <c r="L356" s="165">
        <v>1009.03399</v>
      </c>
      <c r="M356" s="165">
        <v>0</v>
      </c>
      <c r="N356" s="165">
        <v>1009.03399</v>
      </c>
      <c r="O356" s="165">
        <v>2620.4194300000004</v>
      </c>
      <c r="P356" s="165">
        <v>10977.819310000001</v>
      </c>
      <c r="Q356" s="165">
        <v>0</v>
      </c>
      <c r="R356" s="166">
        <v>10977.819310000001</v>
      </c>
      <c r="S356" s="7"/>
      <c r="T356" s="7"/>
      <c r="U356" s="7"/>
      <c r="V356" s="7"/>
      <c r="W356" s="7"/>
      <c r="X356" s="7"/>
      <c r="Y356" s="7"/>
      <c r="Z356" s="7"/>
      <c r="AA356" s="7"/>
      <c r="AB356" s="7"/>
    </row>
    <row r="357" spans="1:28" ht="13.2">
      <c r="A357" s="167"/>
      <c r="B357" s="167"/>
      <c r="C357" s="167"/>
      <c r="D357" s="163" t="s">
        <v>271</v>
      </c>
      <c r="E357" s="163">
        <v>69</v>
      </c>
      <c r="F357" s="164">
        <v>0</v>
      </c>
      <c r="G357" s="165">
        <v>0</v>
      </c>
      <c r="H357" s="165">
        <v>0</v>
      </c>
      <c r="I357" s="165">
        <v>1821.4299799999999</v>
      </c>
      <c r="J357" s="165">
        <v>1.485E-2</v>
      </c>
      <c r="K357" s="165">
        <v>1821.4448300000001</v>
      </c>
      <c r="L357" s="165">
        <v>611.18218000000002</v>
      </c>
      <c r="M357" s="165">
        <v>0</v>
      </c>
      <c r="N357" s="165">
        <v>611.18218000000002</v>
      </c>
      <c r="O357" s="165">
        <v>2432.6270099999997</v>
      </c>
      <c r="P357" s="165">
        <v>30127.43003</v>
      </c>
      <c r="Q357" s="165">
        <v>0</v>
      </c>
      <c r="R357" s="166">
        <v>30127.43003</v>
      </c>
      <c r="S357" s="7"/>
      <c r="T357" s="7"/>
      <c r="U357" s="7"/>
      <c r="V357" s="7"/>
      <c r="W357" s="7"/>
      <c r="X357" s="7"/>
      <c r="Y357" s="7"/>
      <c r="Z357" s="7"/>
      <c r="AA357" s="7"/>
      <c r="AB357" s="7"/>
    </row>
    <row r="358" spans="1:28" ht="13.2">
      <c r="A358" s="167"/>
      <c r="B358" s="167"/>
      <c r="C358" s="167"/>
      <c r="D358" s="163" t="s">
        <v>272</v>
      </c>
      <c r="E358" s="163">
        <v>61</v>
      </c>
      <c r="F358" s="164">
        <v>0</v>
      </c>
      <c r="G358" s="165">
        <v>0</v>
      </c>
      <c r="H358" s="165">
        <v>0</v>
      </c>
      <c r="I358" s="165">
        <v>1939.1058799999998</v>
      </c>
      <c r="J358" s="165">
        <v>34.781400000000005</v>
      </c>
      <c r="K358" s="165">
        <v>1973.8872799999999</v>
      </c>
      <c r="L358" s="165">
        <v>1500.7350700000002</v>
      </c>
      <c r="M358" s="165">
        <v>0</v>
      </c>
      <c r="N358" s="165">
        <v>1500.7350700000002</v>
      </c>
      <c r="O358" s="165">
        <v>3474.6223500000001</v>
      </c>
      <c r="P358" s="165">
        <v>12648.230089999999</v>
      </c>
      <c r="Q358" s="165">
        <v>0</v>
      </c>
      <c r="R358" s="166">
        <v>12648.230089999999</v>
      </c>
      <c r="S358" s="7"/>
      <c r="T358" s="7"/>
      <c r="U358" s="7"/>
      <c r="V358" s="7"/>
      <c r="W358" s="7"/>
      <c r="X358" s="7"/>
      <c r="Y358" s="7"/>
      <c r="Z358" s="7"/>
      <c r="AA358" s="7"/>
      <c r="AB358" s="7"/>
    </row>
    <row r="359" spans="1:28" ht="13.2">
      <c r="A359" s="167"/>
      <c r="B359" s="167"/>
      <c r="C359" s="163" t="s">
        <v>20</v>
      </c>
      <c r="D359" s="163" t="s">
        <v>273</v>
      </c>
      <c r="E359" s="163">
        <v>12</v>
      </c>
      <c r="F359" s="164">
        <v>0</v>
      </c>
      <c r="G359" s="165">
        <v>0</v>
      </c>
      <c r="H359" s="165">
        <v>0</v>
      </c>
      <c r="I359" s="165">
        <v>2210.19769</v>
      </c>
      <c r="J359" s="165">
        <v>13.423159999999999</v>
      </c>
      <c r="K359" s="165">
        <v>2223.6208500000002</v>
      </c>
      <c r="L359" s="165">
        <v>8119.6785300000001</v>
      </c>
      <c r="M359" s="165">
        <v>0</v>
      </c>
      <c r="N359" s="165">
        <v>8119.6785300000001</v>
      </c>
      <c r="O359" s="165">
        <v>10343.29938</v>
      </c>
      <c r="P359" s="165">
        <v>22597.95566</v>
      </c>
      <c r="Q359" s="165">
        <v>0</v>
      </c>
      <c r="R359" s="166">
        <v>22597.95566</v>
      </c>
      <c r="S359" s="7"/>
      <c r="T359" s="7"/>
      <c r="U359" s="7"/>
      <c r="V359" s="7"/>
      <c r="W359" s="7"/>
      <c r="X359" s="7"/>
      <c r="Y359" s="7"/>
      <c r="Z359" s="7"/>
      <c r="AA359" s="7"/>
      <c r="AB359" s="7"/>
    </row>
    <row r="360" spans="1:28" ht="13.2">
      <c r="A360" s="167"/>
      <c r="B360" s="163" t="s">
        <v>21</v>
      </c>
      <c r="C360" s="163" t="s">
        <v>274</v>
      </c>
      <c r="D360" s="163" t="s">
        <v>275</v>
      </c>
      <c r="E360" s="163">
        <v>94</v>
      </c>
      <c r="F360" s="164">
        <v>0</v>
      </c>
      <c r="G360" s="165">
        <v>0</v>
      </c>
      <c r="H360" s="165">
        <v>0</v>
      </c>
      <c r="I360" s="165">
        <v>0</v>
      </c>
      <c r="J360" s="165">
        <v>0</v>
      </c>
      <c r="K360" s="165">
        <v>0</v>
      </c>
      <c r="L360" s="165">
        <v>0</v>
      </c>
      <c r="M360" s="165">
        <v>0</v>
      </c>
      <c r="N360" s="165">
        <v>0</v>
      </c>
      <c r="O360" s="165">
        <v>0</v>
      </c>
      <c r="P360" s="165">
        <v>404.48316</v>
      </c>
      <c r="Q360" s="165">
        <v>0</v>
      </c>
      <c r="R360" s="166">
        <v>404.48316</v>
      </c>
      <c r="S360" s="7"/>
      <c r="T360" s="7"/>
      <c r="U360" s="7"/>
      <c r="V360" s="7"/>
      <c r="W360" s="7"/>
      <c r="X360" s="7"/>
      <c r="Y360" s="7"/>
      <c r="Z360" s="7"/>
      <c r="AA360" s="7"/>
      <c r="AB360" s="7"/>
    </row>
    <row r="361" spans="1:28" ht="13.2">
      <c r="A361" s="167"/>
      <c r="B361" s="167"/>
      <c r="C361" s="163" t="s">
        <v>276</v>
      </c>
      <c r="D361" s="163" t="s">
        <v>277</v>
      </c>
      <c r="E361" s="163">
        <v>196</v>
      </c>
      <c r="F361" s="164">
        <v>0</v>
      </c>
      <c r="G361" s="165">
        <v>0</v>
      </c>
      <c r="H361" s="165">
        <v>0</v>
      </c>
      <c r="I361" s="165">
        <v>427.38718999999998</v>
      </c>
      <c r="J361" s="165">
        <v>1.848E-2</v>
      </c>
      <c r="K361" s="165">
        <v>427.40566999999999</v>
      </c>
      <c r="L361" s="165">
        <v>1106.26776</v>
      </c>
      <c r="M361" s="165">
        <v>0</v>
      </c>
      <c r="N361" s="165">
        <v>1106.26776</v>
      </c>
      <c r="O361" s="165">
        <v>1533.6734299999998</v>
      </c>
      <c r="P361" s="165">
        <v>13256.06769</v>
      </c>
      <c r="Q361" s="165">
        <v>0</v>
      </c>
      <c r="R361" s="166">
        <v>13256.06769</v>
      </c>
      <c r="S361" s="7"/>
      <c r="T361" s="7"/>
      <c r="U361" s="7"/>
      <c r="V361" s="7"/>
      <c r="W361" s="7"/>
      <c r="X361" s="7"/>
      <c r="Y361" s="7"/>
      <c r="Z361" s="7"/>
      <c r="AA361" s="7"/>
      <c r="AB361" s="7"/>
    </row>
    <row r="362" spans="1:28" ht="13.2">
      <c r="A362" s="167"/>
      <c r="B362" s="167"/>
      <c r="C362" s="167"/>
      <c r="D362" s="163" t="s">
        <v>276</v>
      </c>
      <c r="E362" s="163">
        <v>210</v>
      </c>
      <c r="F362" s="164">
        <v>0</v>
      </c>
      <c r="G362" s="165">
        <v>0</v>
      </c>
      <c r="H362" s="165">
        <v>0</v>
      </c>
      <c r="I362" s="165">
        <v>363.61768999999998</v>
      </c>
      <c r="J362" s="165">
        <v>0</v>
      </c>
      <c r="K362" s="165">
        <v>363.61768999999998</v>
      </c>
      <c r="L362" s="165">
        <v>498.36765000000003</v>
      </c>
      <c r="M362" s="165">
        <v>0</v>
      </c>
      <c r="N362" s="165">
        <v>498.36765000000003</v>
      </c>
      <c r="O362" s="165">
        <v>861.98533999999995</v>
      </c>
      <c r="P362" s="165">
        <v>15623.769829999999</v>
      </c>
      <c r="Q362" s="165">
        <v>0</v>
      </c>
      <c r="R362" s="166">
        <v>15623.769829999999</v>
      </c>
      <c r="S362" s="7"/>
      <c r="T362" s="7"/>
      <c r="U362" s="7"/>
      <c r="V362" s="7"/>
      <c r="W362" s="7"/>
      <c r="X362" s="7"/>
      <c r="Y362" s="7"/>
      <c r="Z362" s="7"/>
      <c r="AA362" s="7"/>
      <c r="AB362" s="7"/>
    </row>
    <row r="363" spans="1:28" ht="13.2">
      <c r="A363" s="167"/>
      <c r="B363" s="167"/>
      <c r="C363" s="163" t="s">
        <v>176</v>
      </c>
      <c r="D363" s="163" t="s">
        <v>177</v>
      </c>
      <c r="E363" s="163">
        <v>205</v>
      </c>
      <c r="F363" s="164">
        <v>0</v>
      </c>
      <c r="G363" s="165">
        <v>0</v>
      </c>
      <c r="H363" s="165">
        <v>0</v>
      </c>
      <c r="I363" s="165">
        <v>475.81860999999998</v>
      </c>
      <c r="J363" s="165">
        <v>4.4000000000000002E-4</v>
      </c>
      <c r="K363" s="165">
        <v>475.81905</v>
      </c>
      <c r="L363" s="165">
        <v>897.57242000000008</v>
      </c>
      <c r="M363" s="165">
        <v>0</v>
      </c>
      <c r="N363" s="165">
        <v>897.57242000000008</v>
      </c>
      <c r="O363" s="165">
        <v>1373.39147</v>
      </c>
      <c r="P363" s="165">
        <v>17020.512019999998</v>
      </c>
      <c r="Q363" s="165">
        <v>0</v>
      </c>
      <c r="R363" s="166">
        <v>17020.512019999998</v>
      </c>
      <c r="S363" s="7"/>
      <c r="T363" s="7"/>
      <c r="U363" s="7"/>
      <c r="V363" s="7"/>
      <c r="W363" s="7"/>
      <c r="X363" s="7"/>
      <c r="Y363" s="7"/>
      <c r="Z363" s="7"/>
      <c r="AA363" s="7"/>
      <c r="AB363" s="7"/>
    </row>
    <row r="364" spans="1:28" ht="13.2">
      <c r="A364" s="167"/>
      <c r="B364" s="167"/>
      <c r="C364" s="163" t="s">
        <v>178</v>
      </c>
      <c r="D364" s="163" t="s">
        <v>178</v>
      </c>
      <c r="E364" s="163">
        <v>170</v>
      </c>
      <c r="F364" s="164">
        <v>0</v>
      </c>
      <c r="G364" s="165">
        <v>0</v>
      </c>
      <c r="H364" s="165">
        <v>0</v>
      </c>
      <c r="I364" s="165">
        <v>420.74109999999996</v>
      </c>
      <c r="J364" s="165">
        <v>4.7479999999999994E-2</v>
      </c>
      <c r="K364" s="165">
        <v>420.78858000000002</v>
      </c>
      <c r="L364" s="165">
        <v>1602.16851</v>
      </c>
      <c r="M364" s="165">
        <v>21.916550000000001</v>
      </c>
      <c r="N364" s="165">
        <v>1624.0850600000001</v>
      </c>
      <c r="O364" s="165">
        <v>2044.8736399999998</v>
      </c>
      <c r="P364" s="165">
        <v>15398.77082</v>
      </c>
      <c r="Q364" s="165">
        <v>0</v>
      </c>
      <c r="R364" s="166">
        <v>15398.77082</v>
      </c>
      <c r="S364" s="7"/>
      <c r="T364" s="7"/>
      <c r="U364" s="7"/>
      <c r="V364" s="7"/>
      <c r="W364" s="7"/>
      <c r="X364" s="7"/>
      <c r="Y364" s="7"/>
      <c r="Z364" s="7"/>
      <c r="AA364" s="7"/>
      <c r="AB364" s="7"/>
    </row>
    <row r="365" spans="1:28" ht="13.2">
      <c r="A365" s="167"/>
      <c r="B365" s="167"/>
      <c r="C365" s="163" t="s">
        <v>21</v>
      </c>
      <c r="D365" s="163" t="s">
        <v>217</v>
      </c>
      <c r="E365" s="163">
        <v>214</v>
      </c>
      <c r="F365" s="164">
        <v>0</v>
      </c>
      <c r="G365" s="165">
        <v>0</v>
      </c>
      <c r="H365" s="165">
        <v>0</v>
      </c>
      <c r="I365" s="165">
        <v>499.66338999999999</v>
      </c>
      <c r="J365" s="165">
        <v>0</v>
      </c>
      <c r="K365" s="165">
        <v>499.66338999999999</v>
      </c>
      <c r="L365" s="165">
        <v>203.75474</v>
      </c>
      <c r="M365" s="165">
        <v>0</v>
      </c>
      <c r="N365" s="165">
        <v>203.75474</v>
      </c>
      <c r="O365" s="165">
        <v>703.41813000000002</v>
      </c>
      <c r="P365" s="165">
        <v>16971.372299999999</v>
      </c>
      <c r="Q365" s="165">
        <v>0</v>
      </c>
      <c r="R365" s="166">
        <v>16971.372299999999</v>
      </c>
      <c r="S365" s="7"/>
      <c r="T365" s="7"/>
      <c r="U365" s="7"/>
      <c r="V365" s="7"/>
      <c r="W365" s="7"/>
      <c r="X365" s="7"/>
      <c r="Y365" s="7"/>
      <c r="Z365" s="7"/>
      <c r="AA365" s="7"/>
      <c r="AB365" s="7"/>
    </row>
    <row r="366" spans="1:28" ht="13.2">
      <c r="A366" s="167"/>
      <c r="B366" s="167"/>
      <c r="C366" s="167"/>
      <c r="D366" s="163" t="s">
        <v>21</v>
      </c>
      <c r="E366" s="163">
        <v>81</v>
      </c>
      <c r="F366" s="164">
        <v>0</v>
      </c>
      <c r="G366" s="165">
        <v>0</v>
      </c>
      <c r="H366" s="165">
        <v>0</v>
      </c>
      <c r="I366" s="165">
        <v>804.27562</v>
      </c>
      <c r="J366" s="165">
        <v>5.2617200000000004</v>
      </c>
      <c r="K366" s="165">
        <v>809.53733999999997</v>
      </c>
      <c r="L366" s="165">
        <v>7523.85574</v>
      </c>
      <c r="M366" s="165">
        <v>99.883300000000006</v>
      </c>
      <c r="N366" s="165">
        <v>7623.7390400000004</v>
      </c>
      <c r="O366" s="165">
        <v>8433.2763800000012</v>
      </c>
      <c r="P366" s="165">
        <v>18405.594059999999</v>
      </c>
      <c r="Q366" s="165">
        <v>0</v>
      </c>
      <c r="R366" s="166">
        <v>18405.594059999999</v>
      </c>
      <c r="S366" s="7"/>
      <c r="T366" s="7"/>
      <c r="U366" s="7"/>
      <c r="V366" s="7"/>
      <c r="W366" s="7"/>
      <c r="X366" s="7"/>
      <c r="Y366" s="7"/>
      <c r="Z366" s="7"/>
      <c r="AA366" s="7"/>
      <c r="AB366" s="7"/>
    </row>
    <row r="367" spans="1:28" ht="13.2">
      <c r="A367" s="167"/>
      <c r="B367" s="167"/>
      <c r="C367" s="167"/>
      <c r="D367" s="163" t="s">
        <v>180</v>
      </c>
      <c r="E367" s="163">
        <v>168</v>
      </c>
      <c r="F367" s="164">
        <v>0</v>
      </c>
      <c r="G367" s="165">
        <v>0</v>
      </c>
      <c r="H367" s="165">
        <v>0</v>
      </c>
      <c r="I367" s="165">
        <v>526.08682999999996</v>
      </c>
      <c r="J367" s="165">
        <v>0.11045000000000001</v>
      </c>
      <c r="K367" s="165">
        <v>526.19727999999998</v>
      </c>
      <c r="L367" s="165">
        <v>1549.42392</v>
      </c>
      <c r="M367" s="165">
        <v>0</v>
      </c>
      <c r="N367" s="165">
        <v>1549.42392</v>
      </c>
      <c r="O367" s="165">
        <v>2075.6212</v>
      </c>
      <c r="P367" s="165">
        <v>32827.429859999997</v>
      </c>
      <c r="Q367" s="165">
        <v>0</v>
      </c>
      <c r="R367" s="166">
        <v>32827.429859999997</v>
      </c>
      <c r="S367" s="7"/>
      <c r="T367" s="7"/>
      <c r="U367" s="7"/>
      <c r="V367" s="7"/>
      <c r="W367" s="7"/>
      <c r="X367" s="7"/>
      <c r="Y367" s="7"/>
      <c r="Z367" s="7"/>
      <c r="AA367" s="7"/>
      <c r="AB367" s="7"/>
    </row>
    <row r="368" spans="1:28" ht="13.2">
      <c r="A368" s="167"/>
      <c r="B368" s="167"/>
      <c r="C368" s="163" t="s">
        <v>278</v>
      </c>
      <c r="D368" s="163" t="s">
        <v>278</v>
      </c>
      <c r="E368" s="163">
        <v>169</v>
      </c>
      <c r="F368" s="164">
        <v>0</v>
      </c>
      <c r="G368" s="165">
        <v>0</v>
      </c>
      <c r="H368" s="165">
        <v>0</v>
      </c>
      <c r="I368" s="165">
        <v>784.56788000000006</v>
      </c>
      <c r="J368" s="165">
        <v>2.0690999999999997</v>
      </c>
      <c r="K368" s="165">
        <v>786.63697999999999</v>
      </c>
      <c r="L368" s="165">
        <v>555.17892000000006</v>
      </c>
      <c r="M368" s="165">
        <v>3.23631</v>
      </c>
      <c r="N368" s="165">
        <v>558.41522999999995</v>
      </c>
      <c r="O368" s="165">
        <v>1345.0522100000001</v>
      </c>
      <c r="P368" s="165">
        <v>22178.326290000001</v>
      </c>
      <c r="Q368" s="165">
        <v>0</v>
      </c>
      <c r="R368" s="166">
        <v>22178.326290000001</v>
      </c>
      <c r="S368" s="7"/>
      <c r="T368" s="7"/>
      <c r="U368" s="7"/>
      <c r="V368" s="7"/>
      <c r="W368" s="7"/>
      <c r="X368" s="7"/>
      <c r="Y368" s="7"/>
      <c r="Z368" s="7"/>
      <c r="AA368" s="7"/>
      <c r="AB368" s="7"/>
    </row>
    <row r="369" spans="1:28" ht="13.2">
      <c r="A369" s="167"/>
      <c r="B369" s="167"/>
      <c r="C369" s="163" t="s">
        <v>181</v>
      </c>
      <c r="D369" s="163" t="s">
        <v>181</v>
      </c>
      <c r="E369" s="163">
        <v>83</v>
      </c>
      <c r="F369" s="164">
        <v>0</v>
      </c>
      <c r="G369" s="165">
        <v>0</v>
      </c>
      <c r="H369" s="165">
        <v>0</v>
      </c>
      <c r="I369" s="165">
        <v>1356.80458</v>
      </c>
      <c r="J369" s="165">
        <v>68.969899999999996</v>
      </c>
      <c r="K369" s="165">
        <v>1425.77448</v>
      </c>
      <c r="L369" s="165">
        <v>5946.2885700000006</v>
      </c>
      <c r="M369" s="165">
        <v>14.33338</v>
      </c>
      <c r="N369" s="165">
        <v>5960.6219499999997</v>
      </c>
      <c r="O369" s="165">
        <v>7386.3964299999998</v>
      </c>
      <c r="P369" s="165">
        <v>37317.259380000003</v>
      </c>
      <c r="Q369" s="165">
        <v>0</v>
      </c>
      <c r="R369" s="166">
        <v>37317.259380000003</v>
      </c>
      <c r="S369" s="7"/>
      <c r="T369" s="7"/>
      <c r="U369" s="7"/>
      <c r="V369" s="7"/>
      <c r="W369" s="7"/>
      <c r="X369" s="7"/>
      <c r="Y369" s="7"/>
      <c r="Z369" s="7"/>
      <c r="AA369" s="7"/>
      <c r="AB369" s="7"/>
    </row>
    <row r="370" spans="1:28" ht="13.2">
      <c r="A370" s="167"/>
      <c r="B370" s="163" t="s">
        <v>22</v>
      </c>
      <c r="C370" s="163" t="s">
        <v>22</v>
      </c>
      <c r="D370" s="163" t="s">
        <v>22</v>
      </c>
      <c r="E370" s="163">
        <v>187</v>
      </c>
      <c r="F370" s="164">
        <v>0</v>
      </c>
      <c r="G370" s="165">
        <v>0</v>
      </c>
      <c r="H370" s="165">
        <v>0</v>
      </c>
      <c r="I370" s="165">
        <v>451.65584999999999</v>
      </c>
      <c r="J370" s="165">
        <v>0.64567999999999992</v>
      </c>
      <c r="K370" s="165">
        <v>452.30153000000001</v>
      </c>
      <c r="L370" s="165">
        <v>1000.8774000000001</v>
      </c>
      <c r="M370" s="165">
        <v>0</v>
      </c>
      <c r="N370" s="165">
        <v>1000.8774000000001</v>
      </c>
      <c r="O370" s="165">
        <v>1453.17893</v>
      </c>
      <c r="P370" s="165">
        <v>15542.338880000001</v>
      </c>
      <c r="Q370" s="165">
        <v>0</v>
      </c>
      <c r="R370" s="166">
        <v>15542.338880000001</v>
      </c>
      <c r="S370" s="7"/>
      <c r="T370" s="7"/>
      <c r="U370" s="7"/>
      <c r="V370" s="7"/>
      <c r="W370" s="7"/>
      <c r="X370" s="7"/>
      <c r="Y370" s="7"/>
      <c r="Z370" s="7"/>
      <c r="AA370" s="7"/>
      <c r="AB370" s="7"/>
    </row>
    <row r="371" spans="1:28" ht="13.2">
      <c r="A371" s="167"/>
      <c r="B371" s="167"/>
      <c r="C371" s="163" t="s">
        <v>184</v>
      </c>
      <c r="D371" s="163" t="s">
        <v>185</v>
      </c>
      <c r="E371" s="163">
        <v>173</v>
      </c>
      <c r="F371" s="164">
        <v>0</v>
      </c>
      <c r="G371" s="165">
        <v>0</v>
      </c>
      <c r="H371" s="165">
        <v>0</v>
      </c>
      <c r="I371" s="165">
        <v>610.51533999999992</v>
      </c>
      <c r="J371" s="165">
        <v>43.874129999999994</v>
      </c>
      <c r="K371" s="165">
        <v>654.38946999999996</v>
      </c>
      <c r="L371" s="165">
        <v>711.82452999999998</v>
      </c>
      <c r="M371" s="165">
        <v>0</v>
      </c>
      <c r="N371" s="165">
        <v>711.82452999999998</v>
      </c>
      <c r="O371" s="165">
        <v>1366.2139999999999</v>
      </c>
      <c r="P371" s="165">
        <v>33106.560700000002</v>
      </c>
      <c r="Q371" s="165">
        <v>0</v>
      </c>
      <c r="R371" s="166">
        <v>33106.560700000002</v>
      </c>
      <c r="S371" s="7"/>
      <c r="T371" s="7"/>
      <c r="U371" s="7"/>
      <c r="V371" s="7"/>
      <c r="W371" s="7"/>
      <c r="X371" s="7"/>
      <c r="Y371" s="7"/>
      <c r="Z371" s="7"/>
      <c r="AA371" s="7"/>
      <c r="AB371" s="7"/>
    </row>
    <row r="372" spans="1:28" ht="13.2">
      <c r="A372" s="167"/>
      <c r="B372" s="167"/>
      <c r="C372" s="167"/>
      <c r="D372" s="167"/>
      <c r="E372" s="168">
        <v>222</v>
      </c>
      <c r="F372" s="169">
        <v>0</v>
      </c>
      <c r="G372" s="121">
        <v>0</v>
      </c>
      <c r="H372" s="121">
        <v>0</v>
      </c>
      <c r="I372" s="121">
        <v>135.24571</v>
      </c>
      <c r="J372" s="121">
        <v>138.57805999999999</v>
      </c>
      <c r="K372" s="121">
        <v>273.82377000000002</v>
      </c>
      <c r="L372" s="121">
        <v>247.53752</v>
      </c>
      <c r="M372" s="121">
        <v>0</v>
      </c>
      <c r="N372" s="121">
        <v>247.53752</v>
      </c>
      <c r="O372" s="121">
        <v>521.36128999999994</v>
      </c>
      <c r="P372" s="121">
        <v>14865.10932</v>
      </c>
      <c r="Q372" s="121">
        <v>0</v>
      </c>
      <c r="R372" s="170">
        <v>14865.10932</v>
      </c>
      <c r="S372" s="7"/>
      <c r="T372" s="7"/>
      <c r="U372" s="7"/>
      <c r="V372" s="7"/>
      <c r="W372" s="7"/>
      <c r="X372" s="7"/>
      <c r="Y372" s="7"/>
      <c r="Z372" s="7"/>
      <c r="AA372" s="7"/>
      <c r="AB372" s="7"/>
    </row>
    <row r="373" spans="1:28" ht="13.2">
      <c r="A373" s="167"/>
      <c r="B373" s="163" t="s">
        <v>186</v>
      </c>
      <c r="C373" s="163" t="s">
        <v>187</v>
      </c>
      <c r="D373" s="163" t="s">
        <v>187</v>
      </c>
      <c r="E373" s="163">
        <v>204</v>
      </c>
      <c r="F373" s="164">
        <v>0</v>
      </c>
      <c r="G373" s="165">
        <v>0</v>
      </c>
      <c r="H373" s="165">
        <v>0</v>
      </c>
      <c r="I373" s="165">
        <v>1197.96497</v>
      </c>
      <c r="J373" s="165">
        <v>0.11913</v>
      </c>
      <c r="K373" s="165">
        <v>1198.0841</v>
      </c>
      <c r="L373" s="165">
        <v>652.68014000000005</v>
      </c>
      <c r="M373" s="165">
        <v>0</v>
      </c>
      <c r="N373" s="165">
        <v>652.68014000000005</v>
      </c>
      <c r="O373" s="165">
        <v>1850.76424</v>
      </c>
      <c r="P373" s="165">
        <v>23708.433579999997</v>
      </c>
      <c r="Q373" s="165">
        <v>0</v>
      </c>
      <c r="R373" s="166">
        <v>23708.433579999997</v>
      </c>
      <c r="S373" s="7"/>
      <c r="T373" s="7"/>
      <c r="U373" s="7"/>
      <c r="V373" s="7"/>
      <c r="W373" s="7"/>
      <c r="X373" s="7"/>
      <c r="Y373" s="7"/>
      <c r="Z373" s="7"/>
      <c r="AA373" s="7"/>
      <c r="AB373" s="7"/>
    </row>
    <row r="374" spans="1:28" ht="13.2">
      <c r="A374" s="167"/>
      <c r="B374" s="167"/>
      <c r="C374" s="163" t="s">
        <v>186</v>
      </c>
      <c r="D374" s="163" t="s">
        <v>188</v>
      </c>
      <c r="E374" s="163">
        <v>186</v>
      </c>
      <c r="F374" s="164">
        <v>0</v>
      </c>
      <c r="G374" s="165">
        <v>0</v>
      </c>
      <c r="H374" s="165">
        <v>0</v>
      </c>
      <c r="I374" s="165">
        <v>1608.94832</v>
      </c>
      <c r="J374" s="165">
        <v>0.92015999999999998</v>
      </c>
      <c r="K374" s="165">
        <v>1609.8684800000001</v>
      </c>
      <c r="L374" s="165">
        <v>3782.3529600000002</v>
      </c>
      <c r="M374" s="165">
        <v>30.11861</v>
      </c>
      <c r="N374" s="165">
        <v>3812.4715699999997</v>
      </c>
      <c r="O374" s="165">
        <v>5422.3400499999998</v>
      </c>
      <c r="P374" s="165">
        <v>39181.84433</v>
      </c>
      <c r="Q374" s="165">
        <v>0</v>
      </c>
      <c r="R374" s="166">
        <v>39181.84433</v>
      </c>
      <c r="S374" s="7"/>
      <c r="T374" s="7"/>
      <c r="U374" s="7"/>
      <c r="V374" s="7"/>
      <c r="W374" s="7"/>
      <c r="X374" s="7"/>
      <c r="Y374" s="7"/>
      <c r="Z374" s="7"/>
      <c r="AA374" s="7"/>
      <c r="AB374" s="7"/>
    </row>
    <row r="375" spans="1:28" ht="13.2">
      <c r="A375" s="167"/>
      <c r="B375" s="163" t="s">
        <v>24</v>
      </c>
      <c r="C375" s="163" t="s">
        <v>24</v>
      </c>
      <c r="D375" s="163" t="s">
        <v>220</v>
      </c>
      <c r="E375" s="163">
        <v>149</v>
      </c>
      <c r="F375" s="164">
        <v>0</v>
      </c>
      <c r="G375" s="165">
        <v>0</v>
      </c>
      <c r="H375" s="165">
        <v>0</v>
      </c>
      <c r="I375" s="165">
        <v>273.34166999999997</v>
      </c>
      <c r="J375" s="165">
        <v>0.88405999999999996</v>
      </c>
      <c r="K375" s="165">
        <v>274.22573</v>
      </c>
      <c r="L375" s="165">
        <v>2190.7736</v>
      </c>
      <c r="M375" s="165">
        <v>0.14011000000000001</v>
      </c>
      <c r="N375" s="165">
        <v>2190.9137099999998</v>
      </c>
      <c r="O375" s="165">
        <v>2465.1394399999999</v>
      </c>
      <c r="P375" s="165">
        <v>17948.981010000003</v>
      </c>
      <c r="Q375" s="165">
        <v>0</v>
      </c>
      <c r="R375" s="166">
        <v>17948.981010000003</v>
      </c>
      <c r="S375" s="7"/>
      <c r="T375" s="7"/>
      <c r="U375" s="7"/>
      <c r="V375" s="7"/>
      <c r="W375" s="7"/>
      <c r="X375" s="7"/>
      <c r="Y375" s="7"/>
      <c r="Z375" s="7"/>
      <c r="AA375" s="7"/>
      <c r="AB375" s="7"/>
    </row>
    <row r="376" spans="1:28" ht="13.2">
      <c r="A376" s="167"/>
      <c r="B376" s="167"/>
      <c r="C376" s="167"/>
      <c r="D376" s="163" t="s">
        <v>24</v>
      </c>
      <c r="E376" s="163">
        <v>145</v>
      </c>
      <c r="F376" s="164">
        <v>0</v>
      </c>
      <c r="G376" s="165">
        <v>0</v>
      </c>
      <c r="H376" s="165">
        <v>0</v>
      </c>
      <c r="I376" s="165">
        <v>1841.1123799999998</v>
      </c>
      <c r="J376" s="165">
        <v>200.9684</v>
      </c>
      <c r="K376" s="165">
        <v>2042.08078</v>
      </c>
      <c r="L376" s="165">
        <v>13818.35115</v>
      </c>
      <c r="M376" s="165">
        <v>302.24065000000002</v>
      </c>
      <c r="N376" s="165">
        <v>14120.5918</v>
      </c>
      <c r="O376" s="165">
        <v>16162.67258</v>
      </c>
      <c r="P376" s="165">
        <v>29303.057550000001</v>
      </c>
      <c r="Q376" s="165">
        <v>0</v>
      </c>
      <c r="R376" s="166">
        <v>29303.057550000001</v>
      </c>
      <c r="S376" s="7"/>
      <c r="T376" s="7"/>
      <c r="U376" s="7"/>
      <c r="V376" s="7"/>
      <c r="W376" s="7"/>
      <c r="X376" s="7"/>
      <c r="Y376" s="7"/>
      <c r="Z376" s="7"/>
      <c r="AA376" s="7"/>
      <c r="AB376" s="7"/>
    </row>
    <row r="377" spans="1:28" ht="13.2">
      <c r="A377" s="167"/>
      <c r="B377" s="167"/>
      <c r="C377" s="163" t="s">
        <v>279</v>
      </c>
      <c r="D377" s="163" t="s">
        <v>279</v>
      </c>
      <c r="E377" s="163">
        <v>155</v>
      </c>
      <c r="F377" s="164">
        <v>0</v>
      </c>
      <c r="G377" s="165">
        <v>0</v>
      </c>
      <c r="H377" s="165">
        <v>0</v>
      </c>
      <c r="I377" s="165">
        <v>0</v>
      </c>
      <c r="J377" s="165">
        <v>0</v>
      </c>
      <c r="K377" s="165">
        <v>0</v>
      </c>
      <c r="L377" s="165">
        <v>0</v>
      </c>
      <c r="M377" s="165">
        <v>0</v>
      </c>
      <c r="N377" s="165">
        <v>0</v>
      </c>
      <c r="O377" s="165">
        <v>0</v>
      </c>
      <c r="P377" s="165">
        <v>2849.8506200000002</v>
      </c>
      <c r="Q377" s="165">
        <v>0</v>
      </c>
      <c r="R377" s="166">
        <v>2849.8506200000002</v>
      </c>
      <c r="S377" s="7"/>
      <c r="T377" s="7"/>
      <c r="U377" s="7"/>
      <c r="V377" s="7"/>
      <c r="W377" s="7"/>
      <c r="X377" s="7"/>
      <c r="Y377" s="7"/>
      <c r="Z377" s="7"/>
      <c r="AA377" s="7"/>
      <c r="AB377" s="7"/>
    </row>
    <row r="378" spans="1:28" ht="13.2">
      <c r="A378" s="167"/>
      <c r="B378" s="167"/>
      <c r="C378" s="163" t="s">
        <v>280</v>
      </c>
      <c r="D378" s="163" t="s">
        <v>280</v>
      </c>
      <c r="E378" s="163">
        <v>156</v>
      </c>
      <c r="F378" s="164">
        <v>0</v>
      </c>
      <c r="G378" s="165">
        <v>0</v>
      </c>
      <c r="H378" s="165">
        <v>0</v>
      </c>
      <c r="I378" s="165">
        <v>0</v>
      </c>
      <c r="J378" s="165">
        <v>0</v>
      </c>
      <c r="K378" s="165">
        <v>0</v>
      </c>
      <c r="L378" s="165">
        <v>0</v>
      </c>
      <c r="M378" s="165">
        <v>0</v>
      </c>
      <c r="N378" s="165">
        <v>0</v>
      </c>
      <c r="O378" s="165">
        <v>0</v>
      </c>
      <c r="P378" s="165">
        <v>2289.7288199999998</v>
      </c>
      <c r="Q378" s="165">
        <v>0</v>
      </c>
      <c r="R378" s="166">
        <v>2289.7288199999998</v>
      </c>
      <c r="S378" s="7"/>
      <c r="T378" s="7"/>
      <c r="U378" s="7"/>
      <c r="V378" s="7"/>
      <c r="W378" s="7"/>
      <c r="X378" s="7"/>
      <c r="Y378" s="7"/>
      <c r="Z378" s="7"/>
      <c r="AA378" s="7"/>
      <c r="AB378" s="7"/>
    </row>
    <row r="379" spans="1:28" ht="13.2">
      <c r="A379" s="167"/>
      <c r="B379" s="167"/>
      <c r="C379" s="163" t="s">
        <v>281</v>
      </c>
      <c r="D379" s="163" t="s">
        <v>282</v>
      </c>
      <c r="E379" s="163">
        <v>157</v>
      </c>
      <c r="F379" s="164">
        <v>0</v>
      </c>
      <c r="G379" s="165">
        <v>0</v>
      </c>
      <c r="H379" s="165">
        <v>0</v>
      </c>
      <c r="I379" s="165">
        <v>0</v>
      </c>
      <c r="J379" s="165">
        <v>0</v>
      </c>
      <c r="K379" s="165">
        <v>0</v>
      </c>
      <c r="L379" s="165">
        <v>0</v>
      </c>
      <c r="M379" s="165">
        <v>0</v>
      </c>
      <c r="N379" s="165">
        <v>0</v>
      </c>
      <c r="O379" s="165">
        <v>0</v>
      </c>
      <c r="P379" s="165">
        <v>1429.1988999999999</v>
      </c>
      <c r="Q379" s="165">
        <v>0</v>
      </c>
      <c r="R379" s="166">
        <v>1429.1988999999999</v>
      </c>
      <c r="S379" s="7"/>
      <c r="T379" s="7"/>
      <c r="U379" s="7"/>
      <c r="V379" s="7"/>
      <c r="W379" s="7"/>
      <c r="X379" s="7"/>
      <c r="Y379" s="7"/>
      <c r="Z379" s="7"/>
      <c r="AA379" s="7"/>
      <c r="AB379" s="7"/>
    </row>
    <row r="380" spans="1:28" ht="13.2">
      <c r="A380" s="167"/>
      <c r="B380" s="163" t="s">
        <v>25</v>
      </c>
      <c r="C380" s="163" t="s">
        <v>25</v>
      </c>
      <c r="D380" s="163" t="s">
        <v>25</v>
      </c>
      <c r="E380" s="163">
        <v>85</v>
      </c>
      <c r="F380" s="164">
        <v>0</v>
      </c>
      <c r="G380" s="165">
        <v>0</v>
      </c>
      <c r="H380" s="165">
        <v>0</v>
      </c>
      <c r="I380" s="165">
        <v>621.05331000000001</v>
      </c>
      <c r="J380" s="165">
        <v>14.88231</v>
      </c>
      <c r="K380" s="165">
        <v>635.93561999999997</v>
      </c>
      <c r="L380" s="165">
        <v>3698.9817200000002</v>
      </c>
      <c r="M380" s="165">
        <v>0</v>
      </c>
      <c r="N380" s="165">
        <v>3698.9817200000002</v>
      </c>
      <c r="O380" s="165">
        <v>4334.91734</v>
      </c>
      <c r="P380" s="165">
        <v>12335.23316</v>
      </c>
      <c r="Q380" s="165">
        <v>0</v>
      </c>
      <c r="R380" s="166">
        <v>12335.23316</v>
      </c>
      <c r="S380" s="7"/>
      <c r="T380" s="7"/>
      <c r="U380" s="7"/>
      <c r="V380" s="7"/>
      <c r="W380" s="7"/>
      <c r="X380" s="7"/>
      <c r="Y380" s="7"/>
      <c r="Z380" s="7"/>
      <c r="AA380" s="7"/>
      <c r="AB380" s="7"/>
    </row>
    <row r="381" spans="1:28" ht="13.2">
      <c r="A381" s="167"/>
      <c r="B381" s="163" t="s">
        <v>26</v>
      </c>
      <c r="C381" s="163" t="s">
        <v>189</v>
      </c>
      <c r="D381" s="163" t="s">
        <v>283</v>
      </c>
      <c r="E381" s="163">
        <v>211</v>
      </c>
      <c r="F381" s="164">
        <v>0</v>
      </c>
      <c r="G381" s="165">
        <v>0</v>
      </c>
      <c r="H381" s="165">
        <v>0</v>
      </c>
      <c r="I381" s="165">
        <v>1088.1654199999998</v>
      </c>
      <c r="J381" s="165">
        <v>3.6950000000000004E-2</v>
      </c>
      <c r="K381" s="165">
        <v>1088.2023700000002</v>
      </c>
      <c r="L381" s="165">
        <v>178.20191</v>
      </c>
      <c r="M381" s="165">
        <v>0</v>
      </c>
      <c r="N381" s="165">
        <v>178.20191</v>
      </c>
      <c r="O381" s="165">
        <v>1266.40428</v>
      </c>
      <c r="P381" s="165">
        <v>17329.298010000002</v>
      </c>
      <c r="Q381" s="165">
        <v>0</v>
      </c>
      <c r="R381" s="166">
        <v>17329.298010000002</v>
      </c>
      <c r="S381" s="7"/>
      <c r="T381" s="7"/>
      <c r="U381" s="7"/>
      <c r="V381" s="7"/>
      <c r="W381" s="7"/>
      <c r="X381" s="7"/>
      <c r="Y381" s="7"/>
      <c r="Z381" s="7"/>
      <c r="AA381" s="7"/>
      <c r="AB381" s="7"/>
    </row>
    <row r="382" spans="1:28" ht="13.2">
      <c r="A382" s="167"/>
      <c r="B382" s="167"/>
      <c r="C382" s="167"/>
      <c r="D382" s="163" t="s">
        <v>190</v>
      </c>
      <c r="E382" s="163">
        <v>7</v>
      </c>
      <c r="F382" s="164">
        <v>0</v>
      </c>
      <c r="G382" s="165">
        <v>0</v>
      </c>
      <c r="H382" s="165">
        <v>0</v>
      </c>
      <c r="I382" s="165">
        <v>3677.9879999999998</v>
      </c>
      <c r="J382" s="165">
        <v>4.8387900000000004</v>
      </c>
      <c r="K382" s="165">
        <v>3682.8267900000001</v>
      </c>
      <c r="L382" s="165">
        <v>3322.1458900000002</v>
      </c>
      <c r="M382" s="165">
        <v>2.036E-2</v>
      </c>
      <c r="N382" s="165">
        <v>3322.1662500000002</v>
      </c>
      <c r="O382" s="165">
        <v>7004.9930400000003</v>
      </c>
      <c r="P382" s="165">
        <v>32775.715469999996</v>
      </c>
      <c r="Q382" s="165">
        <v>0</v>
      </c>
      <c r="R382" s="166">
        <v>32775.715469999996</v>
      </c>
      <c r="S382" s="7"/>
      <c r="T382" s="7"/>
      <c r="U382" s="7"/>
      <c r="V382" s="7"/>
      <c r="W382" s="7"/>
      <c r="X382" s="7"/>
      <c r="Y382" s="7"/>
      <c r="Z382" s="7"/>
      <c r="AA382" s="7"/>
      <c r="AB382" s="7"/>
    </row>
    <row r="383" spans="1:28" ht="13.2">
      <c r="A383" s="167"/>
      <c r="B383" s="167"/>
      <c r="C383" s="163" t="s">
        <v>191</v>
      </c>
      <c r="D383" s="163" t="s">
        <v>191</v>
      </c>
      <c r="E383" s="163">
        <v>34</v>
      </c>
      <c r="F383" s="164">
        <v>0</v>
      </c>
      <c r="G383" s="165">
        <v>0</v>
      </c>
      <c r="H383" s="165">
        <v>0</v>
      </c>
      <c r="I383" s="165">
        <v>1184.22498</v>
      </c>
      <c r="J383" s="165">
        <v>44.935230000000004</v>
      </c>
      <c r="K383" s="165">
        <v>1229.16021</v>
      </c>
      <c r="L383" s="165">
        <v>644.93808999999999</v>
      </c>
      <c r="M383" s="165">
        <v>0</v>
      </c>
      <c r="N383" s="165">
        <v>644.93808999999999</v>
      </c>
      <c r="O383" s="165">
        <v>1874.0983000000001</v>
      </c>
      <c r="P383" s="165">
        <v>18660.730159999999</v>
      </c>
      <c r="Q383" s="165">
        <v>0</v>
      </c>
      <c r="R383" s="166">
        <v>18660.730159999999</v>
      </c>
      <c r="S383" s="7"/>
      <c r="T383" s="7"/>
      <c r="U383" s="7"/>
      <c r="V383" s="7"/>
      <c r="W383" s="7"/>
      <c r="X383" s="7"/>
      <c r="Y383" s="7"/>
      <c r="Z383" s="7"/>
      <c r="AA383" s="7"/>
      <c r="AB383" s="7"/>
    </row>
    <row r="384" spans="1:28" ht="13.2">
      <c r="A384" s="163" t="s">
        <v>284</v>
      </c>
      <c r="B384" s="163" t="s">
        <v>2</v>
      </c>
      <c r="C384" s="163" t="s">
        <v>222</v>
      </c>
      <c r="D384" s="163" t="s">
        <v>222</v>
      </c>
      <c r="E384" s="163">
        <v>120</v>
      </c>
      <c r="F384" s="164">
        <v>0</v>
      </c>
      <c r="G384" s="165">
        <v>0</v>
      </c>
      <c r="H384" s="165">
        <v>0</v>
      </c>
      <c r="I384" s="165">
        <v>0.14018</v>
      </c>
      <c r="J384" s="165">
        <v>0</v>
      </c>
      <c r="K384" s="165">
        <v>0.14018</v>
      </c>
      <c r="L384" s="165">
        <v>0</v>
      </c>
      <c r="M384" s="165">
        <v>0</v>
      </c>
      <c r="N384" s="165">
        <v>0</v>
      </c>
      <c r="O384" s="165">
        <v>0.14018</v>
      </c>
      <c r="P384" s="165">
        <v>2989.8114300000002</v>
      </c>
      <c r="Q384" s="165">
        <v>0</v>
      </c>
      <c r="R384" s="166">
        <v>2989.8114300000002</v>
      </c>
      <c r="S384" s="7"/>
      <c r="T384" s="7"/>
      <c r="U384" s="7"/>
      <c r="V384" s="7"/>
      <c r="W384" s="7"/>
      <c r="X384" s="7"/>
      <c r="Y384" s="7"/>
      <c r="Z384" s="7"/>
      <c r="AA384" s="7"/>
      <c r="AB384" s="7"/>
    </row>
    <row r="385" spans="1:28" ht="13.2">
      <c r="A385" s="167"/>
      <c r="B385" s="163" t="s">
        <v>3</v>
      </c>
      <c r="C385" s="163" t="s">
        <v>103</v>
      </c>
      <c r="D385" s="163" t="s">
        <v>103</v>
      </c>
      <c r="E385" s="163">
        <v>4</v>
      </c>
      <c r="F385" s="164">
        <v>0</v>
      </c>
      <c r="G385" s="165">
        <v>0</v>
      </c>
      <c r="H385" s="165">
        <v>0</v>
      </c>
      <c r="I385" s="165">
        <v>0</v>
      </c>
      <c r="J385" s="165">
        <v>0</v>
      </c>
      <c r="K385" s="165">
        <v>0</v>
      </c>
      <c r="L385" s="165">
        <v>0</v>
      </c>
      <c r="M385" s="165">
        <v>0</v>
      </c>
      <c r="N385" s="165">
        <v>0</v>
      </c>
      <c r="O385" s="165">
        <v>0</v>
      </c>
      <c r="P385" s="165">
        <v>4384.1447099999996</v>
      </c>
      <c r="Q385" s="165">
        <v>0</v>
      </c>
      <c r="R385" s="166">
        <v>4384.1447099999996</v>
      </c>
      <c r="S385" s="7"/>
      <c r="T385" s="7"/>
      <c r="U385" s="7"/>
      <c r="V385" s="7"/>
      <c r="W385" s="7"/>
      <c r="X385" s="7"/>
      <c r="Y385" s="7"/>
      <c r="Z385" s="7"/>
      <c r="AA385" s="7"/>
      <c r="AB385" s="7"/>
    </row>
    <row r="386" spans="1:28" ht="13.2">
      <c r="A386" s="167"/>
      <c r="B386" s="167"/>
      <c r="C386" s="167"/>
      <c r="D386" s="167"/>
      <c r="E386" s="168">
        <v>74</v>
      </c>
      <c r="F386" s="169">
        <v>0</v>
      </c>
      <c r="G386" s="121">
        <v>0</v>
      </c>
      <c r="H386" s="121">
        <v>0</v>
      </c>
      <c r="I386" s="121">
        <v>0</v>
      </c>
      <c r="J386" s="121">
        <v>0</v>
      </c>
      <c r="K386" s="121">
        <v>0</v>
      </c>
      <c r="L386" s="121">
        <v>0</v>
      </c>
      <c r="M386" s="121">
        <v>0</v>
      </c>
      <c r="N386" s="121">
        <v>0</v>
      </c>
      <c r="O386" s="121">
        <v>0</v>
      </c>
      <c r="P386" s="121">
        <v>4458.5877799999998</v>
      </c>
      <c r="Q386" s="121">
        <v>0</v>
      </c>
      <c r="R386" s="170">
        <v>4458.5877799999998</v>
      </c>
      <c r="S386" s="7"/>
      <c r="T386" s="7"/>
      <c r="U386" s="7"/>
      <c r="V386" s="7"/>
      <c r="W386" s="7"/>
      <c r="X386" s="7"/>
      <c r="Y386" s="7"/>
      <c r="Z386" s="7"/>
      <c r="AA386" s="7"/>
      <c r="AB386" s="7"/>
    </row>
    <row r="387" spans="1:28" ht="13.2">
      <c r="A387" s="167"/>
      <c r="B387" s="167"/>
      <c r="C387" s="167"/>
      <c r="D387" s="163" t="s">
        <v>164</v>
      </c>
      <c r="E387" s="163">
        <v>197</v>
      </c>
      <c r="F387" s="164">
        <v>0</v>
      </c>
      <c r="G387" s="165">
        <v>0</v>
      </c>
      <c r="H387" s="165">
        <v>0</v>
      </c>
      <c r="I387" s="165">
        <v>0</v>
      </c>
      <c r="J387" s="165">
        <v>0</v>
      </c>
      <c r="K387" s="165">
        <v>0</v>
      </c>
      <c r="L387" s="165">
        <v>0</v>
      </c>
      <c r="M387" s="165">
        <v>0</v>
      </c>
      <c r="N387" s="165">
        <v>0</v>
      </c>
      <c r="O387" s="165">
        <v>0</v>
      </c>
      <c r="P387" s="165">
        <v>1551.55168</v>
      </c>
      <c r="Q387" s="165">
        <v>0</v>
      </c>
      <c r="R387" s="166">
        <v>1551.55168</v>
      </c>
      <c r="S387" s="7"/>
      <c r="T387" s="7"/>
      <c r="U387" s="7"/>
      <c r="V387" s="7"/>
      <c r="W387" s="7"/>
      <c r="X387" s="7"/>
      <c r="Y387" s="7"/>
      <c r="Z387" s="7"/>
      <c r="AA387" s="7"/>
      <c r="AB387" s="7"/>
    </row>
    <row r="388" spans="1:28" ht="13.2">
      <c r="A388" s="167"/>
      <c r="B388" s="167"/>
      <c r="C388" s="163" t="s">
        <v>104</v>
      </c>
      <c r="D388" s="163" t="s">
        <v>105</v>
      </c>
      <c r="E388" s="163">
        <v>3</v>
      </c>
      <c r="F388" s="164">
        <v>0</v>
      </c>
      <c r="G388" s="165">
        <v>0</v>
      </c>
      <c r="H388" s="165">
        <v>0</v>
      </c>
      <c r="I388" s="165">
        <v>0.10281999999999999</v>
      </c>
      <c r="J388" s="165">
        <v>0</v>
      </c>
      <c r="K388" s="165">
        <v>0.10281999999999999</v>
      </c>
      <c r="L388" s="165">
        <v>0</v>
      </c>
      <c r="M388" s="165">
        <v>0</v>
      </c>
      <c r="N388" s="165">
        <v>0</v>
      </c>
      <c r="O388" s="165">
        <v>0.10281999999999999</v>
      </c>
      <c r="P388" s="165">
        <v>7540.4698799999996</v>
      </c>
      <c r="Q388" s="165">
        <v>0</v>
      </c>
      <c r="R388" s="166">
        <v>7540.4698799999996</v>
      </c>
      <c r="S388" s="7"/>
      <c r="T388" s="7"/>
      <c r="U388" s="7"/>
      <c r="V388" s="7"/>
      <c r="W388" s="7"/>
      <c r="X388" s="7"/>
      <c r="Y388" s="7"/>
      <c r="Z388" s="7"/>
      <c r="AA388" s="7"/>
      <c r="AB388" s="7"/>
    </row>
    <row r="389" spans="1:28" ht="13.2">
      <c r="A389" s="167"/>
      <c r="B389" s="167"/>
      <c r="C389" s="167"/>
      <c r="D389" s="167"/>
      <c r="E389" s="168">
        <v>73</v>
      </c>
      <c r="F389" s="169">
        <v>0</v>
      </c>
      <c r="G389" s="121">
        <v>0</v>
      </c>
      <c r="H389" s="121">
        <v>0</v>
      </c>
      <c r="I389" s="121">
        <v>0</v>
      </c>
      <c r="J389" s="121">
        <v>0</v>
      </c>
      <c r="K389" s="121">
        <v>0</v>
      </c>
      <c r="L389" s="121">
        <v>0</v>
      </c>
      <c r="M389" s="121">
        <v>0</v>
      </c>
      <c r="N389" s="121">
        <v>0</v>
      </c>
      <c r="O389" s="121">
        <v>0</v>
      </c>
      <c r="P389" s="121">
        <v>6809.9641200000005</v>
      </c>
      <c r="Q389" s="121">
        <v>0</v>
      </c>
      <c r="R389" s="170">
        <v>6809.9641200000005</v>
      </c>
      <c r="S389" s="7"/>
      <c r="T389" s="7"/>
      <c r="U389" s="7"/>
      <c r="V389" s="7"/>
      <c r="W389" s="7"/>
      <c r="X389" s="7"/>
      <c r="Y389" s="7"/>
      <c r="Z389" s="7"/>
      <c r="AA389" s="7"/>
      <c r="AB389" s="7"/>
    </row>
    <row r="390" spans="1:28" ht="13.2">
      <c r="A390" s="167"/>
      <c r="B390" s="167"/>
      <c r="C390" s="167"/>
      <c r="D390" s="163" t="s">
        <v>196</v>
      </c>
      <c r="E390" s="163">
        <v>187</v>
      </c>
      <c r="F390" s="164">
        <v>0</v>
      </c>
      <c r="G390" s="165">
        <v>0</v>
      </c>
      <c r="H390" s="165">
        <v>0</v>
      </c>
      <c r="I390" s="165">
        <v>0</v>
      </c>
      <c r="J390" s="165">
        <v>0</v>
      </c>
      <c r="K390" s="165">
        <v>0</v>
      </c>
      <c r="L390" s="165">
        <v>0</v>
      </c>
      <c r="M390" s="165">
        <v>0</v>
      </c>
      <c r="N390" s="165">
        <v>0</v>
      </c>
      <c r="O390" s="165">
        <v>0</v>
      </c>
      <c r="P390" s="165">
        <v>2815.4723899999999</v>
      </c>
      <c r="Q390" s="165">
        <v>0</v>
      </c>
      <c r="R390" s="166">
        <v>2815.4723899999999</v>
      </c>
      <c r="S390" s="7"/>
      <c r="T390" s="7"/>
      <c r="U390" s="7"/>
      <c r="V390" s="7"/>
      <c r="W390" s="7"/>
      <c r="X390" s="7"/>
      <c r="Y390" s="7"/>
      <c r="Z390" s="7"/>
      <c r="AA390" s="7"/>
      <c r="AB390" s="7"/>
    </row>
    <row r="391" spans="1:28" ht="13.2">
      <c r="A391" s="167"/>
      <c r="B391" s="163" t="s">
        <v>65</v>
      </c>
      <c r="C391" s="163" t="s">
        <v>106</v>
      </c>
      <c r="D391" s="163" t="s">
        <v>106</v>
      </c>
      <c r="E391" s="163">
        <v>177</v>
      </c>
      <c r="F391" s="164">
        <v>0</v>
      </c>
      <c r="G391" s="165">
        <v>0</v>
      </c>
      <c r="H391" s="165">
        <v>0</v>
      </c>
      <c r="I391" s="165">
        <v>1.9729100000000002</v>
      </c>
      <c r="J391" s="165">
        <v>0</v>
      </c>
      <c r="K391" s="165">
        <v>1.9729100000000002</v>
      </c>
      <c r="L391" s="165">
        <v>0</v>
      </c>
      <c r="M391" s="165">
        <v>0</v>
      </c>
      <c r="N391" s="165">
        <v>0</v>
      </c>
      <c r="O391" s="165">
        <v>1.9729100000000002</v>
      </c>
      <c r="P391" s="165">
        <v>1623.42265</v>
      </c>
      <c r="Q391" s="165">
        <v>0</v>
      </c>
      <c r="R391" s="166">
        <v>1623.42265</v>
      </c>
      <c r="S391" s="7"/>
      <c r="T391" s="7"/>
      <c r="U391" s="7"/>
      <c r="V391" s="7"/>
      <c r="W391" s="7"/>
      <c r="X391" s="7"/>
      <c r="Y391" s="7"/>
      <c r="Z391" s="7"/>
      <c r="AA391" s="7"/>
      <c r="AB391" s="7"/>
    </row>
    <row r="392" spans="1:28" ht="13.2">
      <c r="A392" s="167"/>
      <c r="B392" s="167"/>
      <c r="C392" s="167"/>
      <c r="D392" s="167"/>
      <c r="E392" s="168">
        <v>206</v>
      </c>
      <c r="F392" s="169">
        <v>0</v>
      </c>
      <c r="G392" s="121">
        <v>0</v>
      </c>
      <c r="H392" s="121">
        <v>0</v>
      </c>
      <c r="I392" s="121">
        <v>0</v>
      </c>
      <c r="J392" s="121">
        <v>0</v>
      </c>
      <c r="K392" s="121">
        <v>0</v>
      </c>
      <c r="L392" s="121">
        <v>0</v>
      </c>
      <c r="M392" s="121">
        <v>0</v>
      </c>
      <c r="N392" s="121">
        <v>0</v>
      </c>
      <c r="O392" s="121">
        <v>0</v>
      </c>
      <c r="P392" s="121">
        <v>1821.7774299999999</v>
      </c>
      <c r="Q392" s="121">
        <v>0</v>
      </c>
      <c r="R392" s="170">
        <v>1821.7774299999999</v>
      </c>
      <c r="S392" s="7"/>
      <c r="T392" s="7"/>
      <c r="U392" s="7"/>
      <c r="V392" s="7"/>
      <c r="W392" s="7"/>
      <c r="X392" s="7"/>
      <c r="Y392" s="7"/>
      <c r="Z392" s="7"/>
      <c r="AA392" s="7"/>
      <c r="AB392" s="7"/>
    </row>
    <row r="393" spans="1:28" ht="13.2">
      <c r="A393" s="167"/>
      <c r="B393" s="167"/>
      <c r="C393" s="163" t="s">
        <v>224</v>
      </c>
      <c r="D393" s="163" t="s">
        <v>224</v>
      </c>
      <c r="E393" s="163">
        <v>178</v>
      </c>
      <c r="F393" s="164">
        <v>0</v>
      </c>
      <c r="G393" s="165">
        <v>0</v>
      </c>
      <c r="H393" s="165">
        <v>0</v>
      </c>
      <c r="I393" s="165">
        <v>0</v>
      </c>
      <c r="J393" s="165">
        <v>0</v>
      </c>
      <c r="K393" s="165">
        <v>0</v>
      </c>
      <c r="L393" s="165">
        <v>0</v>
      </c>
      <c r="M393" s="165">
        <v>0</v>
      </c>
      <c r="N393" s="165">
        <v>0</v>
      </c>
      <c r="O393" s="165">
        <v>0</v>
      </c>
      <c r="P393" s="165">
        <v>1517.20298</v>
      </c>
      <c r="Q393" s="165">
        <v>0</v>
      </c>
      <c r="R393" s="166">
        <v>1517.20298</v>
      </c>
      <c r="S393" s="7"/>
      <c r="T393" s="7"/>
      <c r="U393" s="7"/>
      <c r="V393" s="7"/>
      <c r="W393" s="7"/>
      <c r="X393" s="7"/>
      <c r="Y393" s="7"/>
      <c r="Z393" s="7"/>
      <c r="AA393" s="7"/>
      <c r="AB393" s="7"/>
    </row>
    <row r="394" spans="1:28" ht="13.2">
      <c r="A394" s="167"/>
      <c r="B394" s="163" t="s">
        <v>5</v>
      </c>
      <c r="C394" s="163" t="s">
        <v>5</v>
      </c>
      <c r="D394" s="163" t="s">
        <v>5</v>
      </c>
      <c r="E394" s="163">
        <v>33</v>
      </c>
      <c r="F394" s="164">
        <v>0</v>
      </c>
      <c r="G394" s="165">
        <v>0</v>
      </c>
      <c r="H394" s="165">
        <v>0</v>
      </c>
      <c r="I394" s="165">
        <v>0.50592999999999999</v>
      </c>
      <c r="J394" s="165">
        <v>0</v>
      </c>
      <c r="K394" s="165">
        <v>0.50592999999999999</v>
      </c>
      <c r="L394" s="165">
        <v>0</v>
      </c>
      <c r="M394" s="165">
        <v>0</v>
      </c>
      <c r="N394" s="165">
        <v>0</v>
      </c>
      <c r="O394" s="165">
        <v>0.50592999999999999</v>
      </c>
      <c r="P394" s="165">
        <v>8167.9414999999999</v>
      </c>
      <c r="Q394" s="165">
        <v>0</v>
      </c>
      <c r="R394" s="166">
        <v>8167.9414999999999</v>
      </c>
      <c r="S394" s="7"/>
      <c r="T394" s="7"/>
      <c r="U394" s="7"/>
      <c r="V394" s="7"/>
      <c r="W394" s="7"/>
      <c r="X394" s="7"/>
      <c r="Y394" s="7"/>
      <c r="Z394" s="7"/>
      <c r="AA394" s="7"/>
      <c r="AB394" s="7"/>
    </row>
    <row r="395" spans="1:28" ht="13.2">
      <c r="A395" s="167"/>
      <c r="B395" s="167"/>
      <c r="C395" s="167"/>
      <c r="D395" s="167"/>
      <c r="E395" s="168">
        <v>75</v>
      </c>
      <c r="F395" s="169">
        <v>0</v>
      </c>
      <c r="G395" s="121">
        <v>0</v>
      </c>
      <c r="H395" s="121">
        <v>0</v>
      </c>
      <c r="I395" s="121">
        <v>0</v>
      </c>
      <c r="J395" s="121">
        <v>0</v>
      </c>
      <c r="K395" s="121">
        <v>0</v>
      </c>
      <c r="L395" s="121">
        <v>0</v>
      </c>
      <c r="M395" s="121">
        <v>0</v>
      </c>
      <c r="N395" s="121">
        <v>0</v>
      </c>
      <c r="O395" s="121">
        <v>0</v>
      </c>
      <c r="P395" s="121">
        <v>5392.0298899999998</v>
      </c>
      <c r="Q395" s="121">
        <v>0</v>
      </c>
      <c r="R395" s="170">
        <v>5392.0298899999998</v>
      </c>
      <c r="S395" s="7"/>
      <c r="T395" s="7"/>
      <c r="U395" s="7"/>
      <c r="V395" s="7"/>
      <c r="W395" s="7"/>
      <c r="X395" s="7"/>
      <c r="Y395" s="7"/>
      <c r="Z395" s="7"/>
      <c r="AA395" s="7"/>
      <c r="AB395" s="7"/>
    </row>
    <row r="396" spans="1:28" ht="13.2">
      <c r="A396" s="167"/>
      <c r="B396" s="167"/>
      <c r="C396" s="167"/>
      <c r="D396" s="163" t="s">
        <v>197</v>
      </c>
      <c r="E396" s="163">
        <v>199</v>
      </c>
      <c r="F396" s="164">
        <v>0</v>
      </c>
      <c r="G396" s="165">
        <v>0</v>
      </c>
      <c r="H396" s="165">
        <v>0</v>
      </c>
      <c r="I396" s="165">
        <v>0</v>
      </c>
      <c r="J396" s="165">
        <v>0</v>
      </c>
      <c r="K396" s="165">
        <v>0</v>
      </c>
      <c r="L396" s="165">
        <v>0</v>
      </c>
      <c r="M396" s="165">
        <v>0</v>
      </c>
      <c r="N396" s="165">
        <v>0</v>
      </c>
      <c r="O396" s="165">
        <v>0</v>
      </c>
      <c r="P396" s="165">
        <v>3778.1564399999997</v>
      </c>
      <c r="Q396" s="165">
        <v>0</v>
      </c>
      <c r="R396" s="166">
        <v>3778.1564399999997</v>
      </c>
      <c r="S396" s="7"/>
      <c r="T396" s="7"/>
      <c r="U396" s="7"/>
      <c r="V396" s="7"/>
      <c r="W396" s="7"/>
      <c r="X396" s="7"/>
      <c r="Y396" s="7"/>
      <c r="Z396" s="7"/>
      <c r="AA396" s="7"/>
      <c r="AB396" s="7"/>
    </row>
    <row r="397" spans="1:28" ht="13.2">
      <c r="A397" s="167"/>
      <c r="B397" s="167"/>
      <c r="C397" s="167"/>
      <c r="D397" s="163" t="s">
        <v>108</v>
      </c>
      <c r="E397" s="163">
        <v>76</v>
      </c>
      <c r="F397" s="164">
        <v>0</v>
      </c>
      <c r="G397" s="165">
        <v>0</v>
      </c>
      <c r="H397" s="165">
        <v>0</v>
      </c>
      <c r="I397" s="165">
        <v>0</v>
      </c>
      <c r="J397" s="165">
        <v>0</v>
      </c>
      <c r="K397" s="165">
        <v>0</v>
      </c>
      <c r="L397" s="165">
        <v>0</v>
      </c>
      <c r="M397" s="165">
        <v>0</v>
      </c>
      <c r="N397" s="165">
        <v>0</v>
      </c>
      <c r="O397" s="165">
        <v>0</v>
      </c>
      <c r="P397" s="165">
        <v>8607.2526699999999</v>
      </c>
      <c r="Q397" s="165">
        <v>0</v>
      </c>
      <c r="R397" s="166">
        <v>8607.2526699999999</v>
      </c>
      <c r="S397" s="7"/>
      <c r="T397" s="7"/>
      <c r="U397" s="7"/>
      <c r="V397" s="7"/>
      <c r="W397" s="7"/>
      <c r="X397" s="7"/>
      <c r="Y397" s="7"/>
      <c r="Z397" s="7"/>
      <c r="AA397" s="7"/>
      <c r="AB397" s="7"/>
    </row>
    <row r="398" spans="1:28" ht="13.2">
      <c r="A398" s="167"/>
      <c r="B398" s="167"/>
      <c r="C398" s="167"/>
      <c r="D398" s="163" t="s">
        <v>285</v>
      </c>
      <c r="E398" s="163">
        <v>246</v>
      </c>
      <c r="F398" s="164">
        <v>0</v>
      </c>
      <c r="G398" s="165">
        <v>0</v>
      </c>
      <c r="H398" s="165">
        <v>0</v>
      </c>
      <c r="I398" s="165">
        <v>0</v>
      </c>
      <c r="J398" s="165">
        <v>0</v>
      </c>
      <c r="K398" s="165">
        <v>0</v>
      </c>
      <c r="L398" s="165">
        <v>0</v>
      </c>
      <c r="M398" s="165">
        <v>0</v>
      </c>
      <c r="N398" s="165">
        <v>0</v>
      </c>
      <c r="O398" s="165">
        <v>0</v>
      </c>
      <c r="P398" s="165">
        <v>73.753050000000002</v>
      </c>
      <c r="Q398" s="165">
        <v>0</v>
      </c>
      <c r="R398" s="166">
        <v>73.753050000000002</v>
      </c>
      <c r="S398" s="7"/>
      <c r="T398" s="7"/>
      <c r="U398" s="7"/>
      <c r="V398" s="7"/>
      <c r="W398" s="7"/>
      <c r="X398" s="7"/>
      <c r="Y398" s="7"/>
      <c r="Z398" s="7"/>
      <c r="AA398" s="7"/>
      <c r="AB398" s="7"/>
    </row>
    <row r="399" spans="1:28" ht="13.2">
      <c r="A399" s="167"/>
      <c r="B399" s="167"/>
      <c r="C399" s="163" t="s">
        <v>109</v>
      </c>
      <c r="D399" s="163" t="s">
        <v>109</v>
      </c>
      <c r="E399" s="163">
        <v>121</v>
      </c>
      <c r="F399" s="164">
        <v>0</v>
      </c>
      <c r="G399" s="165">
        <v>0</v>
      </c>
      <c r="H399" s="165">
        <v>0</v>
      </c>
      <c r="I399" s="165">
        <v>0</v>
      </c>
      <c r="J399" s="165">
        <v>0</v>
      </c>
      <c r="K399" s="165">
        <v>0</v>
      </c>
      <c r="L399" s="165">
        <v>0</v>
      </c>
      <c r="M399" s="165">
        <v>0</v>
      </c>
      <c r="N399" s="165">
        <v>0</v>
      </c>
      <c r="O399" s="165">
        <v>0</v>
      </c>
      <c r="P399" s="165">
        <v>1670.9618799999998</v>
      </c>
      <c r="Q399" s="165">
        <v>0</v>
      </c>
      <c r="R399" s="166">
        <v>1670.9618799999998</v>
      </c>
      <c r="S399" s="7"/>
      <c r="T399" s="7"/>
      <c r="U399" s="7"/>
      <c r="V399" s="7"/>
      <c r="W399" s="7"/>
      <c r="X399" s="7"/>
      <c r="Y399" s="7"/>
      <c r="Z399" s="7"/>
      <c r="AA399" s="7"/>
      <c r="AB399" s="7"/>
    </row>
    <row r="400" spans="1:28" ht="13.2">
      <c r="A400" s="167"/>
      <c r="B400" s="167"/>
      <c r="C400" s="167"/>
      <c r="D400" s="167"/>
      <c r="E400" s="168">
        <v>119</v>
      </c>
      <c r="F400" s="169">
        <v>0</v>
      </c>
      <c r="G400" s="121">
        <v>0</v>
      </c>
      <c r="H400" s="121">
        <v>0</v>
      </c>
      <c r="I400" s="121">
        <v>0</v>
      </c>
      <c r="J400" s="121">
        <v>0</v>
      </c>
      <c r="K400" s="121">
        <v>0</v>
      </c>
      <c r="L400" s="121">
        <v>0</v>
      </c>
      <c r="M400" s="121">
        <v>0</v>
      </c>
      <c r="N400" s="121">
        <v>0</v>
      </c>
      <c r="O400" s="121">
        <v>0</v>
      </c>
      <c r="P400" s="121">
        <v>1608.5776699999999</v>
      </c>
      <c r="Q400" s="121">
        <v>0</v>
      </c>
      <c r="R400" s="170">
        <v>1608.5776699999999</v>
      </c>
      <c r="S400" s="7"/>
      <c r="T400" s="7"/>
      <c r="U400" s="7"/>
      <c r="V400" s="7"/>
      <c r="W400" s="7"/>
      <c r="X400" s="7"/>
      <c r="Y400" s="7"/>
      <c r="Z400" s="7"/>
      <c r="AA400" s="7"/>
      <c r="AB400" s="7"/>
    </row>
    <row r="401" spans="1:28" ht="13.2">
      <c r="A401" s="167"/>
      <c r="B401" s="167"/>
      <c r="C401" s="163" t="s">
        <v>110</v>
      </c>
      <c r="D401" s="163" t="s">
        <v>111</v>
      </c>
      <c r="E401" s="163">
        <v>122</v>
      </c>
      <c r="F401" s="164">
        <v>0</v>
      </c>
      <c r="G401" s="165">
        <v>0</v>
      </c>
      <c r="H401" s="165">
        <v>0</v>
      </c>
      <c r="I401" s="165">
        <v>0</v>
      </c>
      <c r="J401" s="165">
        <v>0</v>
      </c>
      <c r="K401" s="165">
        <v>0</v>
      </c>
      <c r="L401" s="165">
        <v>0</v>
      </c>
      <c r="M401" s="165">
        <v>0</v>
      </c>
      <c r="N401" s="165">
        <v>0</v>
      </c>
      <c r="O401" s="165">
        <v>0</v>
      </c>
      <c r="P401" s="165">
        <v>2770.1431400000001</v>
      </c>
      <c r="Q401" s="165">
        <v>0</v>
      </c>
      <c r="R401" s="166">
        <v>2770.1431400000001</v>
      </c>
      <c r="S401" s="7"/>
      <c r="T401" s="7"/>
      <c r="U401" s="7"/>
      <c r="V401" s="7"/>
      <c r="W401" s="7"/>
      <c r="X401" s="7"/>
      <c r="Y401" s="7"/>
      <c r="Z401" s="7"/>
      <c r="AA401" s="7"/>
      <c r="AB401" s="7"/>
    </row>
    <row r="402" spans="1:28" ht="13.2">
      <c r="A402" s="167"/>
      <c r="B402" s="163" t="s">
        <v>6</v>
      </c>
      <c r="C402" s="163" t="s">
        <v>114</v>
      </c>
      <c r="D402" s="163" t="s">
        <v>6</v>
      </c>
      <c r="E402" s="163">
        <v>6</v>
      </c>
      <c r="F402" s="164">
        <v>0</v>
      </c>
      <c r="G402" s="165">
        <v>0</v>
      </c>
      <c r="H402" s="165">
        <v>0</v>
      </c>
      <c r="I402" s="165">
        <v>0.61226999999999998</v>
      </c>
      <c r="J402" s="165">
        <v>0</v>
      </c>
      <c r="K402" s="165">
        <v>0.61226999999999998</v>
      </c>
      <c r="L402" s="165">
        <v>0</v>
      </c>
      <c r="M402" s="165">
        <v>0</v>
      </c>
      <c r="N402" s="165">
        <v>0</v>
      </c>
      <c r="O402" s="165">
        <v>0.61226999999999998</v>
      </c>
      <c r="P402" s="165">
        <v>5043.3328200000005</v>
      </c>
      <c r="Q402" s="165">
        <v>0</v>
      </c>
      <c r="R402" s="166">
        <v>5043.3328200000005</v>
      </c>
      <c r="S402" s="7"/>
      <c r="T402" s="7"/>
      <c r="U402" s="7"/>
      <c r="V402" s="7"/>
      <c r="W402" s="7"/>
      <c r="X402" s="7"/>
      <c r="Y402" s="7"/>
      <c r="Z402" s="7"/>
      <c r="AA402" s="7"/>
      <c r="AB402" s="7"/>
    </row>
    <row r="403" spans="1:28" ht="13.2">
      <c r="A403" s="167"/>
      <c r="B403" s="167"/>
      <c r="C403" s="167"/>
      <c r="D403" s="167"/>
      <c r="E403" s="168">
        <v>78</v>
      </c>
      <c r="F403" s="169">
        <v>0</v>
      </c>
      <c r="G403" s="121">
        <v>0</v>
      </c>
      <c r="H403" s="121">
        <v>0</v>
      </c>
      <c r="I403" s="121">
        <v>0</v>
      </c>
      <c r="J403" s="121">
        <v>0</v>
      </c>
      <c r="K403" s="121">
        <v>0</v>
      </c>
      <c r="L403" s="121">
        <v>0</v>
      </c>
      <c r="M403" s="121">
        <v>0</v>
      </c>
      <c r="N403" s="121">
        <v>0</v>
      </c>
      <c r="O403" s="121">
        <v>0</v>
      </c>
      <c r="P403" s="121">
        <v>5170.8240400000004</v>
      </c>
      <c r="Q403" s="121">
        <v>0</v>
      </c>
      <c r="R403" s="170">
        <v>5170.8240400000004</v>
      </c>
      <c r="S403" s="7"/>
      <c r="T403" s="7"/>
      <c r="U403" s="7"/>
      <c r="V403" s="7"/>
      <c r="W403" s="7"/>
      <c r="X403" s="7"/>
      <c r="Y403" s="7"/>
      <c r="Z403" s="7"/>
      <c r="AA403" s="7"/>
      <c r="AB403" s="7"/>
    </row>
    <row r="404" spans="1:28" ht="13.2">
      <c r="A404" s="167"/>
      <c r="B404" s="167"/>
      <c r="C404" s="163" t="s">
        <v>286</v>
      </c>
      <c r="D404" s="163" t="s">
        <v>286</v>
      </c>
      <c r="E404" s="163">
        <v>210</v>
      </c>
      <c r="F404" s="164">
        <v>0</v>
      </c>
      <c r="G404" s="165">
        <v>0</v>
      </c>
      <c r="H404" s="165">
        <v>0</v>
      </c>
      <c r="I404" s="165">
        <v>0</v>
      </c>
      <c r="J404" s="165">
        <v>0</v>
      </c>
      <c r="K404" s="165">
        <v>0</v>
      </c>
      <c r="L404" s="165">
        <v>0</v>
      </c>
      <c r="M404" s="165">
        <v>0</v>
      </c>
      <c r="N404" s="165">
        <v>0</v>
      </c>
      <c r="O404" s="165">
        <v>0</v>
      </c>
      <c r="P404" s="165">
        <v>1624.9655</v>
      </c>
      <c r="Q404" s="165">
        <v>0</v>
      </c>
      <c r="R404" s="166">
        <v>1624.9655</v>
      </c>
      <c r="S404" s="7"/>
      <c r="T404" s="7"/>
      <c r="U404" s="7"/>
      <c r="V404" s="7"/>
      <c r="W404" s="7"/>
      <c r="X404" s="7"/>
      <c r="Y404" s="7"/>
      <c r="Z404" s="7"/>
      <c r="AA404" s="7"/>
      <c r="AB404" s="7"/>
    </row>
    <row r="405" spans="1:28" ht="13.2">
      <c r="A405" s="167"/>
      <c r="B405" s="163" t="s">
        <v>7</v>
      </c>
      <c r="C405" s="163" t="s">
        <v>231</v>
      </c>
      <c r="D405" s="163" t="s">
        <v>231</v>
      </c>
      <c r="E405" s="163">
        <v>207</v>
      </c>
      <c r="F405" s="164">
        <v>0</v>
      </c>
      <c r="G405" s="165">
        <v>0</v>
      </c>
      <c r="H405" s="165">
        <v>0</v>
      </c>
      <c r="I405" s="165">
        <v>0</v>
      </c>
      <c r="J405" s="165">
        <v>0</v>
      </c>
      <c r="K405" s="165">
        <v>0</v>
      </c>
      <c r="L405" s="165">
        <v>0</v>
      </c>
      <c r="M405" s="165">
        <v>0</v>
      </c>
      <c r="N405" s="165">
        <v>0</v>
      </c>
      <c r="O405" s="165">
        <v>0</v>
      </c>
      <c r="P405" s="165">
        <v>2522.7395299999998</v>
      </c>
      <c r="Q405" s="165">
        <v>0</v>
      </c>
      <c r="R405" s="166">
        <v>2522.7395299999998</v>
      </c>
      <c r="S405" s="7"/>
      <c r="T405" s="7"/>
      <c r="U405" s="7"/>
      <c r="V405" s="7"/>
      <c r="W405" s="7"/>
      <c r="X405" s="7"/>
      <c r="Y405" s="7"/>
      <c r="Z405" s="7"/>
      <c r="AA405" s="7"/>
      <c r="AB405" s="7"/>
    </row>
    <row r="406" spans="1:28" ht="13.2">
      <c r="A406" s="167"/>
      <c r="B406" s="167"/>
      <c r="C406" s="163" t="s">
        <v>7</v>
      </c>
      <c r="D406" s="163" t="s">
        <v>7</v>
      </c>
      <c r="E406" s="163">
        <v>8</v>
      </c>
      <c r="F406" s="164">
        <v>0</v>
      </c>
      <c r="G406" s="165">
        <v>0</v>
      </c>
      <c r="H406" s="165">
        <v>0</v>
      </c>
      <c r="I406" s="165">
        <v>0</v>
      </c>
      <c r="J406" s="165">
        <v>0</v>
      </c>
      <c r="K406" s="165">
        <v>0</v>
      </c>
      <c r="L406" s="165">
        <v>0</v>
      </c>
      <c r="M406" s="165">
        <v>0</v>
      </c>
      <c r="N406" s="165">
        <v>0</v>
      </c>
      <c r="O406" s="165">
        <v>0</v>
      </c>
      <c r="P406" s="165">
        <v>7470.1350599999996</v>
      </c>
      <c r="Q406" s="165">
        <v>0</v>
      </c>
      <c r="R406" s="166">
        <v>7470.1350599999996</v>
      </c>
      <c r="S406" s="7"/>
      <c r="T406" s="7"/>
      <c r="U406" s="7"/>
      <c r="V406" s="7"/>
      <c r="W406" s="7"/>
      <c r="X406" s="7"/>
      <c r="Y406" s="7"/>
      <c r="Z406" s="7"/>
      <c r="AA406" s="7"/>
      <c r="AB406" s="7"/>
    </row>
    <row r="407" spans="1:28" ht="13.2">
      <c r="A407" s="167"/>
      <c r="B407" s="167"/>
      <c r="C407" s="167"/>
      <c r="D407" s="167"/>
      <c r="E407" s="168">
        <v>36</v>
      </c>
      <c r="F407" s="169">
        <v>0</v>
      </c>
      <c r="G407" s="121">
        <v>0</v>
      </c>
      <c r="H407" s="121">
        <v>0</v>
      </c>
      <c r="I407" s="121">
        <v>0</v>
      </c>
      <c r="J407" s="121">
        <v>0</v>
      </c>
      <c r="K407" s="121">
        <v>0</v>
      </c>
      <c r="L407" s="121">
        <v>0</v>
      </c>
      <c r="M407" s="121">
        <v>0</v>
      </c>
      <c r="N407" s="121">
        <v>0</v>
      </c>
      <c r="O407" s="121">
        <v>0</v>
      </c>
      <c r="P407" s="121">
        <v>3118.6692899999998</v>
      </c>
      <c r="Q407" s="121">
        <v>0</v>
      </c>
      <c r="R407" s="170">
        <v>3118.6692899999998</v>
      </c>
      <c r="S407" s="7"/>
      <c r="T407" s="7"/>
      <c r="U407" s="7"/>
      <c r="V407" s="7"/>
      <c r="W407" s="7"/>
      <c r="X407" s="7"/>
      <c r="Y407" s="7"/>
      <c r="Z407" s="7"/>
      <c r="AA407" s="7"/>
      <c r="AB407" s="7"/>
    </row>
    <row r="408" spans="1:28" ht="13.2">
      <c r="A408" s="167"/>
      <c r="B408" s="167"/>
      <c r="C408" s="167"/>
      <c r="D408" s="167"/>
      <c r="E408" s="168">
        <v>79</v>
      </c>
      <c r="F408" s="169">
        <v>0</v>
      </c>
      <c r="G408" s="121">
        <v>0</v>
      </c>
      <c r="H408" s="121">
        <v>0</v>
      </c>
      <c r="I408" s="121">
        <v>0</v>
      </c>
      <c r="J408" s="121">
        <v>0</v>
      </c>
      <c r="K408" s="121">
        <v>0</v>
      </c>
      <c r="L408" s="121">
        <v>0</v>
      </c>
      <c r="M408" s="121">
        <v>0</v>
      </c>
      <c r="N408" s="121">
        <v>0</v>
      </c>
      <c r="O408" s="121">
        <v>0</v>
      </c>
      <c r="P408" s="121">
        <v>3540.9874</v>
      </c>
      <c r="Q408" s="121">
        <v>0</v>
      </c>
      <c r="R408" s="170">
        <v>3540.9874</v>
      </c>
      <c r="S408" s="7"/>
      <c r="T408" s="7"/>
      <c r="U408" s="7"/>
      <c r="V408" s="7"/>
      <c r="W408" s="7"/>
      <c r="X408" s="7"/>
      <c r="Y408" s="7"/>
      <c r="Z408" s="7"/>
      <c r="AA408" s="7"/>
      <c r="AB408" s="7"/>
    </row>
    <row r="409" spans="1:28" ht="13.2">
      <c r="A409" s="167"/>
      <c r="B409" s="167"/>
      <c r="C409" s="167"/>
      <c r="D409" s="167"/>
      <c r="E409" s="168">
        <v>80</v>
      </c>
      <c r="F409" s="169">
        <v>0</v>
      </c>
      <c r="G409" s="121">
        <v>0</v>
      </c>
      <c r="H409" s="121">
        <v>0</v>
      </c>
      <c r="I409" s="121">
        <v>0</v>
      </c>
      <c r="J409" s="121">
        <v>0</v>
      </c>
      <c r="K409" s="121">
        <v>0</v>
      </c>
      <c r="L409" s="121">
        <v>0</v>
      </c>
      <c r="M409" s="121">
        <v>0</v>
      </c>
      <c r="N409" s="121">
        <v>0</v>
      </c>
      <c r="O409" s="121">
        <v>0</v>
      </c>
      <c r="P409" s="121">
        <v>3410.0215699999999</v>
      </c>
      <c r="Q409" s="121">
        <v>0</v>
      </c>
      <c r="R409" s="170">
        <v>3410.0215699999999</v>
      </c>
      <c r="S409" s="7"/>
      <c r="T409" s="7"/>
      <c r="U409" s="7"/>
      <c r="V409" s="7"/>
      <c r="W409" s="7"/>
      <c r="X409" s="7"/>
      <c r="Y409" s="7"/>
      <c r="Z409" s="7"/>
      <c r="AA409" s="7"/>
      <c r="AB409" s="7"/>
    </row>
    <row r="410" spans="1:28" ht="13.2">
      <c r="A410" s="167"/>
      <c r="B410" s="167"/>
      <c r="C410" s="167"/>
      <c r="D410" s="167"/>
      <c r="E410" s="168">
        <v>102</v>
      </c>
      <c r="F410" s="169">
        <v>0</v>
      </c>
      <c r="G410" s="121">
        <v>0</v>
      </c>
      <c r="H410" s="121">
        <v>0</v>
      </c>
      <c r="I410" s="121">
        <v>0</v>
      </c>
      <c r="J410" s="121">
        <v>0</v>
      </c>
      <c r="K410" s="121">
        <v>0</v>
      </c>
      <c r="L410" s="121">
        <v>0</v>
      </c>
      <c r="M410" s="121">
        <v>0</v>
      </c>
      <c r="N410" s="121">
        <v>0</v>
      </c>
      <c r="O410" s="121">
        <v>0</v>
      </c>
      <c r="P410" s="121">
        <v>2762.41671</v>
      </c>
      <c r="Q410" s="121">
        <v>0</v>
      </c>
      <c r="R410" s="170">
        <v>2762.41671</v>
      </c>
      <c r="S410" s="7"/>
      <c r="T410" s="7"/>
      <c r="U410" s="7"/>
      <c r="V410" s="7"/>
      <c r="W410" s="7"/>
      <c r="X410" s="7"/>
      <c r="Y410" s="7"/>
      <c r="Z410" s="7"/>
      <c r="AA410" s="7"/>
      <c r="AB410" s="7"/>
    </row>
    <row r="411" spans="1:28" ht="13.2">
      <c r="A411" s="167"/>
      <c r="B411" s="167"/>
      <c r="C411" s="163" t="s">
        <v>234</v>
      </c>
      <c r="D411" s="163" t="s">
        <v>235</v>
      </c>
      <c r="E411" s="163">
        <v>203</v>
      </c>
      <c r="F411" s="164">
        <v>0</v>
      </c>
      <c r="G411" s="165">
        <v>0</v>
      </c>
      <c r="H411" s="165">
        <v>0</v>
      </c>
      <c r="I411" s="165">
        <v>0</v>
      </c>
      <c r="J411" s="165">
        <v>0</v>
      </c>
      <c r="K411" s="165">
        <v>0</v>
      </c>
      <c r="L411" s="165">
        <v>0</v>
      </c>
      <c r="M411" s="165">
        <v>0</v>
      </c>
      <c r="N411" s="165">
        <v>0</v>
      </c>
      <c r="O411" s="165">
        <v>0</v>
      </c>
      <c r="P411" s="165">
        <v>1597.0642499999999</v>
      </c>
      <c r="Q411" s="165">
        <v>0</v>
      </c>
      <c r="R411" s="166">
        <v>1597.0642499999999</v>
      </c>
      <c r="S411" s="7"/>
      <c r="T411" s="7"/>
      <c r="U411" s="7"/>
      <c r="V411" s="7"/>
      <c r="W411" s="7"/>
      <c r="X411" s="7"/>
      <c r="Y411" s="7"/>
      <c r="Z411" s="7"/>
      <c r="AA411" s="7"/>
      <c r="AB411" s="7"/>
    </row>
    <row r="412" spans="1:28" ht="13.2">
      <c r="A412" s="167"/>
      <c r="B412" s="167"/>
      <c r="C412" s="163" t="s">
        <v>115</v>
      </c>
      <c r="D412" s="163" t="s">
        <v>115</v>
      </c>
      <c r="E412" s="163">
        <v>7</v>
      </c>
      <c r="F412" s="164">
        <v>0</v>
      </c>
      <c r="G412" s="165">
        <v>0</v>
      </c>
      <c r="H412" s="165">
        <v>0</v>
      </c>
      <c r="I412" s="165">
        <v>0.57419000000000009</v>
      </c>
      <c r="J412" s="165">
        <v>0</v>
      </c>
      <c r="K412" s="165">
        <v>0.57419000000000009</v>
      </c>
      <c r="L412" s="165">
        <v>0</v>
      </c>
      <c r="M412" s="165">
        <v>0</v>
      </c>
      <c r="N412" s="165">
        <v>0</v>
      </c>
      <c r="O412" s="165">
        <v>0.57419000000000009</v>
      </c>
      <c r="P412" s="165">
        <v>11698.4166</v>
      </c>
      <c r="Q412" s="165">
        <v>0</v>
      </c>
      <c r="R412" s="166">
        <v>11698.4166</v>
      </c>
      <c r="S412" s="7"/>
      <c r="T412" s="7"/>
      <c r="U412" s="7"/>
      <c r="V412" s="7"/>
      <c r="W412" s="7"/>
      <c r="X412" s="7"/>
      <c r="Y412" s="7"/>
      <c r="Z412" s="7"/>
      <c r="AA412" s="7"/>
      <c r="AB412" s="7"/>
    </row>
    <row r="413" spans="1:28" ht="13.2">
      <c r="A413" s="167"/>
      <c r="B413" s="167"/>
      <c r="C413" s="167"/>
      <c r="D413" s="167"/>
      <c r="E413" s="168">
        <v>81</v>
      </c>
      <c r="F413" s="169">
        <v>0</v>
      </c>
      <c r="G413" s="121">
        <v>0</v>
      </c>
      <c r="H413" s="121">
        <v>0</v>
      </c>
      <c r="I413" s="121">
        <v>0</v>
      </c>
      <c r="J413" s="121">
        <v>0</v>
      </c>
      <c r="K413" s="121">
        <v>0</v>
      </c>
      <c r="L413" s="121">
        <v>0</v>
      </c>
      <c r="M413" s="121">
        <v>0</v>
      </c>
      <c r="N413" s="121">
        <v>0</v>
      </c>
      <c r="O413" s="121">
        <v>0</v>
      </c>
      <c r="P413" s="121">
        <v>7451.3710899999996</v>
      </c>
      <c r="Q413" s="121">
        <v>0</v>
      </c>
      <c r="R413" s="170">
        <v>7451.3710899999996</v>
      </c>
      <c r="S413" s="7"/>
      <c r="T413" s="7"/>
      <c r="U413" s="7"/>
      <c r="V413" s="7"/>
      <c r="W413" s="7"/>
      <c r="X413" s="7"/>
      <c r="Y413" s="7"/>
      <c r="Z413" s="7"/>
      <c r="AA413" s="7"/>
      <c r="AB413" s="7"/>
    </row>
    <row r="414" spans="1:28" ht="13.2">
      <c r="A414" s="167"/>
      <c r="B414" s="167"/>
      <c r="C414" s="167"/>
      <c r="D414" s="167"/>
      <c r="E414" s="168">
        <v>105</v>
      </c>
      <c r="F414" s="169">
        <v>0</v>
      </c>
      <c r="G414" s="121">
        <v>0</v>
      </c>
      <c r="H414" s="121">
        <v>0</v>
      </c>
      <c r="I414" s="121">
        <v>0</v>
      </c>
      <c r="J414" s="121">
        <v>0</v>
      </c>
      <c r="K414" s="121">
        <v>0</v>
      </c>
      <c r="L414" s="121">
        <v>0</v>
      </c>
      <c r="M414" s="121">
        <v>0</v>
      </c>
      <c r="N414" s="121">
        <v>0</v>
      </c>
      <c r="O414" s="121">
        <v>0</v>
      </c>
      <c r="P414" s="121">
        <v>4961.8797300000006</v>
      </c>
      <c r="Q414" s="121">
        <v>0</v>
      </c>
      <c r="R414" s="170">
        <v>4961.8797300000006</v>
      </c>
      <c r="S414" s="7"/>
      <c r="T414" s="7"/>
      <c r="U414" s="7"/>
      <c r="V414" s="7"/>
      <c r="W414" s="7"/>
      <c r="X414" s="7"/>
      <c r="Y414" s="7"/>
      <c r="Z414" s="7"/>
      <c r="AA414" s="7"/>
      <c r="AB414" s="7"/>
    </row>
    <row r="415" spans="1:28" ht="13.2">
      <c r="A415" s="167"/>
      <c r="B415" s="163" t="s">
        <v>8</v>
      </c>
      <c r="C415" s="163" t="s">
        <v>116</v>
      </c>
      <c r="D415" s="163" t="s">
        <v>8</v>
      </c>
      <c r="E415" s="163">
        <v>172</v>
      </c>
      <c r="F415" s="164">
        <v>0</v>
      </c>
      <c r="G415" s="165">
        <v>0</v>
      </c>
      <c r="H415" s="165">
        <v>0</v>
      </c>
      <c r="I415" s="165">
        <v>0</v>
      </c>
      <c r="J415" s="165">
        <v>0</v>
      </c>
      <c r="K415" s="165">
        <v>0</v>
      </c>
      <c r="L415" s="165">
        <v>0</v>
      </c>
      <c r="M415" s="165">
        <v>0</v>
      </c>
      <c r="N415" s="165">
        <v>0</v>
      </c>
      <c r="O415" s="165">
        <v>0</v>
      </c>
      <c r="P415" s="165">
        <v>3570.7724399999997</v>
      </c>
      <c r="Q415" s="165">
        <v>0</v>
      </c>
      <c r="R415" s="166">
        <v>3570.7724399999997</v>
      </c>
      <c r="S415" s="7"/>
      <c r="T415" s="7"/>
      <c r="U415" s="7"/>
      <c r="V415" s="7"/>
      <c r="W415" s="7"/>
      <c r="X415" s="7"/>
      <c r="Y415" s="7"/>
      <c r="Z415" s="7"/>
      <c r="AA415" s="7"/>
      <c r="AB415" s="7"/>
    </row>
    <row r="416" spans="1:28" ht="13.2">
      <c r="A416" s="167"/>
      <c r="B416" s="167"/>
      <c r="C416" s="167"/>
      <c r="D416" s="163" t="s">
        <v>117</v>
      </c>
      <c r="E416" s="163">
        <v>55</v>
      </c>
      <c r="F416" s="164">
        <v>0</v>
      </c>
      <c r="G416" s="165">
        <v>0</v>
      </c>
      <c r="H416" s="165">
        <v>0</v>
      </c>
      <c r="I416" s="165">
        <v>10.527569999999999</v>
      </c>
      <c r="J416" s="165">
        <v>0</v>
      </c>
      <c r="K416" s="165">
        <v>10.527569999999999</v>
      </c>
      <c r="L416" s="165">
        <v>0</v>
      </c>
      <c r="M416" s="165">
        <v>0</v>
      </c>
      <c r="N416" s="165">
        <v>0</v>
      </c>
      <c r="O416" s="165">
        <v>10.527569999999999</v>
      </c>
      <c r="P416" s="165">
        <v>4639.2408099999993</v>
      </c>
      <c r="Q416" s="165">
        <v>0</v>
      </c>
      <c r="R416" s="166">
        <v>4639.2408099999993</v>
      </c>
      <c r="S416" s="7"/>
      <c r="T416" s="7"/>
      <c r="U416" s="7"/>
      <c r="V416" s="7"/>
      <c r="W416" s="7"/>
      <c r="X416" s="7"/>
      <c r="Y416" s="7"/>
      <c r="Z416" s="7"/>
      <c r="AA416" s="7"/>
      <c r="AB416" s="7"/>
    </row>
    <row r="417" spans="1:28" ht="13.2">
      <c r="A417" s="167"/>
      <c r="B417" s="163" t="s">
        <v>9</v>
      </c>
      <c r="C417" s="163" t="s">
        <v>9</v>
      </c>
      <c r="D417" s="163" t="s">
        <v>9</v>
      </c>
      <c r="E417" s="163">
        <v>9</v>
      </c>
      <c r="F417" s="164">
        <v>0</v>
      </c>
      <c r="G417" s="165">
        <v>0</v>
      </c>
      <c r="H417" s="165">
        <v>0</v>
      </c>
      <c r="I417" s="165">
        <v>2.8315999999999999</v>
      </c>
      <c r="J417" s="165">
        <v>0</v>
      </c>
      <c r="K417" s="165">
        <v>2.8315999999999999</v>
      </c>
      <c r="L417" s="165">
        <v>0</v>
      </c>
      <c r="M417" s="165">
        <v>0</v>
      </c>
      <c r="N417" s="165">
        <v>0</v>
      </c>
      <c r="O417" s="165">
        <v>2.8315999999999999</v>
      </c>
      <c r="P417" s="165">
        <v>5189.1159200000002</v>
      </c>
      <c r="Q417" s="165">
        <v>0</v>
      </c>
      <c r="R417" s="166">
        <v>5189.1159200000002</v>
      </c>
      <c r="S417" s="7"/>
      <c r="T417" s="7"/>
      <c r="U417" s="7"/>
      <c r="V417" s="7"/>
      <c r="W417" s="7"/>
      <c r="X417" s="7"/>
      <c r="Y417" s="7"/>
      <c r="Z417" s="7"/>
      <c r="AA417" s="7"/>
      <c r="AB417" s="7"/>
    </row>
    <row r="418" spans="1:28" ht="13.2">
      <c r="A418" s="167"/>
      <c r="B418" s="167"/>
      <c r="C418" s="167"/>
      <c r="D418" s="167"/>
      <c r="E418" s="168">
        <v>82</v>
      </c>
      <c r="F418" s="169">
        <v>0</v>
      </c>
      <c r="G418" s="121">
        <v>0</v>
      </c>
      <c r="H418" s="121">
        <v>0</v>
      </c>
      <c r="I418" s="121">
        <v>0</v>
      </c>
      <c r="J418" s="121">
        <v>0</v>
      </c>
      <c r="K418" s="121">
        <v>0</v>
      </c>
      <c r="L418" s="121">
        <v>0</v>
      </c>
      <c r="M418" s="121">
        <v>0</v>
      </c>
      <c r="N418" s="121">
        <v>0</v>
      </c>
      <c r="O418" s="121">
        <v>0</v>
      </c>
      <c r="P418" s="121">
        <v>3852.7487500000002</v>
      </c>
      <c r="Q418" s="121">
        <v>0</v>
      </c>
      <c r="R418" s="170">
        <v>3852.7487500000002</v>
      </c>
      <c r="S418" s="7"/>
      <c r="T418" s="7"/>
      <c r="U418" s="7"/>
      <c r="V418" s="7"/>
      <c r="W418" s="7"/>
      <c r="X418" s="7"/>
      <c r="Y418" s="7"/>
      <c r="Z418" s="7"/>
      <c r="AA418" s="7"/>
      <c r="AB418" s="7"/>
    </row>
    <row r="419" spans="1:28" ht="13.2">
      <c r="A419" s="167"/>
      <c r="B419" s="167"/>
      <c r="C419" s="163" t="s">
        <v>287</v>
      </c>
      <c r="D419" s="163" t="s">
        <v>288</v>
      </c>
      <c r="E419" s="163">
        <v>71</v>
      </c>
      <c r="F419" s="164">
        <v>0</v>
      </c>
      <c r="G419" s="165">
        <v>0</v>
      </c>
      <c r="H419" s="165">
        <v>0</v>
      </c>
      <c r="I419" s="165">
        <v>0</v>
      </c>
      <c r="J419" s="165">
        <v>0</v>
      </c>
      <c r="K419" s="165">
        <v>0</v>
      </c>
      <c r="L419" s="165">
        <v>0</v>
      </c>
      <c r="M419" s="165">
        <v>0</v>
      </c>
      <c r="N419" s="165">
        <v>0</v>
      </c>
      <c r="O419" s="165">
        <v>0</v>
      </c>
      <c r="P419" s="165">
        <v>2416.3259399999997</v>
      </c>
      <c r="Q419" s="165">
        <v>0</v>
      </c>
      <c r="R419" s="166">
        <v>2416.3259399999997</v>
      </c>
      <c r="S419" s="7"/>
      <c r="T419" s="7"/>
      <c r="U419" s="7"/>
      <c r="V419" s="7"/>
      <c r="W419" s="7"/>
      <c r="X419" s="7"/>
      <c r="Y419" s="7"/>
      <c r="Z419" s="7"/>
      <c r="AA419" s="7"/>
      <c r="AB419" s="7"/>
    </row>
    <row r="420" spans="1:28" ht="13.2">
      <c r="A420" s="167"/>
      <c r="B420" s="167"/>
      <c r="C420" s="167"/>
      <c r="D420" s="167"/>
      <c r="E420" s="168">
        <v>123</v>
      </c>
      <c r="F420" s="169">
        <v>0</v>
      </c>
      <c r="G420" s="121">
        <v>0</v>
      </c>
      <c r="H420" s="121">
        <v>0</v>
      </c>
      <c r="I420" s="121">
        <v>0</v>
      </c>
      <c r="J420" s="121">
        <v>0</v>
      </c>
      <c r="K420" s="121">
        <v>0</v>
      </c>
      <c r="L420" s="121">
        <v>0</v>
      </c>
      <c r="M420" s="121">
        <v>0</v>
      </c>
      <c r="N420" s="121">
        <v>0</v>
      </c>
      <c r="O420" s="121">
        <v>0</v>
      </c>
      <c r="P420" s="121">
        <v>1908.6560900000002</v>
      </c>
      <c r="Q420" s="121">
        <v>0</v>
      </c>
      <c r="R420" s="170">
        <v>1908.6560900000002</v>
      </c>
      <c r="S420" s="7"/>
      <c r="T420" s="7"/>
      <c r="U420" s="7"/>
      <c r="V420" s="7"/>
      <c r="W420" s="7"/>
      <c r="X420" s="7"/>
      <c r="Y420" s="7"/>
      <c r="Z420" s="7"/>
      <c r="AA420" s="7"/>
      <c r="AB420" s="7"/>
    </row>
    <row r="421" spans="1:28" ht="13.2">
      <c r="A421" s="167"/>
      <c r="B421" s="163" t="s">
        <v>10</v>
      </c>
      <c r="C421" s="163" t="s">
        <v>10</v>
      </c>
      <c r="D421" s="163" t="s">
        <v>10</v>
      </c>
      <c r="E421" s="163">
        <v>176</v>
      </c>
      <c r="F421" s="164">
        <v>0</v>
      </c>
      <c r="G421" s="165">
        <v>0</v>
      </c>
      <c r="H421" s="165">
        <v>0</v>
      </c>
      <c r="I421" s="165">
        <v>0</v>
      </c>
      <c r="J421" s="165">
        <v>0</v>
      </c>
      <c r="K421" s="165">
        <v>0</v>
      </c>
      <c r="L421" s="165">
        <v>0</v>
      </c>
      <c r="M421" s="165">
        <v>0</v>
      </c>
      <c r="N421" s="165">
        <v>0</v>
      </c>
      <c r="O421" s="165">
        <v>0</v>
      </c>
      <c r="P421" s="165">
        <v>2241.7807499999999</v>
      </c>
      <c r="Q421" s="165">
        <v>0</v>
      </c>
      <c r="R421" s="166">
        <v>2241.7807499999999</v>
      </c>
      <c r="S421" s="7"/>
      <c r="T421" s="7"/>
      <c r="U421" s="7"/>
      <c r="V421" s="7"/>
      <c r="W421" s="7"/>
      <c r="X421" s="7"/>
      <c r="Y421" s="7"/>
      <c r="Z421" s="7"/>
      <c r="AA421" s="7"/>
      <c r="AB421" s="7"/>
    </row>
    <row r="422" spans="1:28" ht="13.2">
      <c r="A422" s="167"/>
      <c r="B422" s="163" t="s">
        <v>118</v>
      </c>
      <c r="C422" s="163" t="s">
        <v>118</v>
      </c>
      <c r="D422" s="163" t="s">
        <v>118</v>
      </c>
      <c r="E422" s="163">
        <v>10</v>
      </c>
      <c r="F422" s="164">
        <v>0</v>
      </c>
      <c r="G422" s="165">
        <v>0</v>
      </c>
      <c r="H422" s="165">
        <v>0</v>
      </c>
      <c r="I422" s="165">
        <v>1.01E-3</v>
      </c>
      <c r="J422" s="165">
        <v>0</v>
      </c>
      <c r="K422" s="165">
        <v>1.01E-3</v>
      </c>
      <c r="L422" s="165">
        <v>0</v>
      </c>
      <c r="M422" s="165">
        <v>0</v>
      </c>
      <c r="N422" s="165">
        <v>0</v>
      </c>
      <c r="O422" s="165">
        <v>1.01E-3</v>
      </c>
      <c r="P422" s="165">
        <v>8106.9109200000003</v>
      </c>
      <c r="Q422" s="165">
        <v>0</v>
      </c>
      <c r="R422" s="166">
        <v>8106.9109200000003</v>
      </c>
      <c r="S422" s="7"/>
      <c r="T422" s="7"/>
      <c r="U422" s="7"/>
      <c r="V422" s="7"/>
      <c r="W422" s="7"/>
      <c r="X422" s="7"/>
      <c r="Y422" s="7"/>
      <c r="Z422" s="7"/>
      <c r="AA422" s="7"/>
      <c r="AB422" s="7"/>
    </row>
    <row r="423" spans="1:28" ht="13.2">
      <c r="A423" s="167"/>
      <c r="B423" s="167"/>
      <c r="C423" s="167"/>
      <c r="D423" s="167"/>
      <c r="E423" s="168">
        <v>85</v>
      </c>
      <c r="F423" s="169">
        <v>0</v>
      </c>
      <c r="G423" s="121">
        <v>0</v>
      </c>
      <c r="H423" s="121">
        <v>0</v>
      </c>
      <c r="I423" s="121">
        <v>0</v>
      </c>
      <c r="J423" s="121">
        <v>0</v>
      </c>
      <c r="K423" s="121">
        <v>0</v>
      </c>
      <c r="L423" s="121">
        <v>0</v>
      </c>
      <c r="M423" s="121">
        <v>0</v>
      </c>
      <c r="N423" s="121">
        <v>0</v>
      </c>
      <c r="O423" s="121">
        <v>0</v>
      </c>
      <c r="P423" s="121">
        <v>4672.2807999999995</v>
      </c>
      <c r="Q423" s="121">
        <v>0</v>
      </c>
      <c r="R423" s="170">
        <v>4672.2807999999995</v>
      </c>
      <c r="S423" s="7"/>
      <c r="T423" s="7"/>
      <c r="U423" s="7"/>
      <c r="V423" s="7"/>
      <c r="W423" s="7"/>
      <c r="X423" s="7"/>
      <c r="Y423" s="7"/>
      <c r="Z423" s="7"/>
      <c r="AA423" s="7"/>
      <c r="AB423" s="7"/>
    </row>
    <row r="424" spans="1:28" ht="13.2">
      <c r="A424" s="167"/>
      <c r="B424" s="167"/>
      <c r="C424" s="167"/>
      <c r="D424" s="167"/>
      <c r="E424" s="168">
        <v>86</v>
      </c>
      <c r="F424" s="169">
        <v>0</v>
      </c>
      <c r="G424" s="121">
        <v>0</v>
      </c>
      <c r="H424" s="121">
        <v>0</v>
      </c>
      <c r="I424" s="121">
        <v>0</v>
      </c>
      <c r="J424" s="121">
        <v>0</v>
      </c>
      <c r="K424" s="121">
        <v>0</v>
      </c>
      <c r="L424" s="121">
        <v>0</v>
      </c>
      <c r="M424" s="121">
        <v>0</v>
      </c>
      <c r="N424" s="121">
        <v>0</v>
      </c>
      <c r="O424" s="121">
        <v>0</v>
      </c>
      <c r="P424" s="121">
        <v>5049.63796</v>
      </c>
      <c r="Q424" s="121">
        <v>0</v>
      </c>
      <c r="R424" s="170">
        <v>5049.63796</v>
      </c>
      <c r="S424" s="7"/>
      <c r="T424" s="7"/>
      <c r="U424" s="7"/>
      <c r="V424" s="7"/>
      <c r="W424" s="7"/>
      <c r="X424" s="7"/>
      <c r="Y424" s="7"/>
      <c r="Z424" s="7"/>
      <c r="AA424" s="7"/>
      <c r="AB424" s="7"/>
    </row>
    <row r="425" spans="1:28" ht="13.2">
      <c r="A425" s="167"/>
      <c r="B425" s="167"/>
      <c r="C425" s="167"/>
      <c r="D425" s="167"/>
      <c r="E425" s="168">
        <v>193</v>
      </c>
      <c r="F425" s="169">
        <v>0</v>
      </c>
      <c r="G425" s="121">
        <v>0</v>
      </c>
      <c r="H425" s="121">
        <v>0</v>
      </c>
      <c r="I425" s="121">
        <v>0</v>
      </c>
      <c r="J425" s="121">
        <v>0</v>
      </c>
      <c r="K425" s="121">
        <v>0</v>
      </c>
      <c r="L425" s="121">
        <v>0</v>
      </c>
      <c r="M425" s="121">
        <v>0</v>
      </c>
      <c r="N425" s="121">
        <v>0</v>
      </c>
      <c r="O425" s="121">
        <v>0</v>
      </c>
      <c r="P425" s="121">
        <v>1198.20919</v>
      </c>
      <c r="Q425" s="121">
        <v>0</v>
      </c>
      <c r="R425" s="170">
        <v>1198.20919</v>
      </c>
      <c r="S425" s="7"/>
      <c r="T425" s="7"/>
      <c r="U425" s="7"/>
      <c r="V425" s="7"/>
      <c r="W425" s="7"/>
      <c r="X425" s="7"/>
      <c r="Y425" s="7"/>
      <c r="Z425" s="7"/>
      <c r="AA425" s="7"/>
      <c r="AB425" s="7"/>
    </row>
    <row r="426" spans="1:28" ht="13.2">
      <c r="A426" s="167"/>
      <c r="B426" s="167"/>
      <c r="C426" s="163" t="s">
        <v>119</v>
      </c>
      <c r="D426" s="163" t="s">
        <v>120</v>
      </c>
      <c r="E426" s="163">
        <v>25</v>
      </c>
      <c r="F426" s="164">
        <v>0</v>
      </c>
      <c r="G426" s="165">
        <v>0</v>
      </c>
      <c r="H426" s="165">
        <v>0</v>
      </c>
      <c r="I426" s="165">
        <v>0</v>
      </c>
      <c r="J426" s="165">
        <v>0</v>
      </c>
      <c r="K426" s="165">
        <v>0</v>
      </c>
      <c r="L426" s="165">
        <v>0</v>
      </c>
      <c r="M426" s="165">
        <v>0</v>
      </c>
      <c r="N426" s="165">
        <v>0</v>
      </c>
      <c r="O426" s="165">
        <v>0</v>
      </c>
      <c r="P426" s="165">
        <v>3247.7282099999998</v>
      </c>
      <c r="Q426" s="165">
        <v>0</v>
      </c>
      <c r="R426" s="166">
        <v>3247.7282099999998</v>
      </c>
      <c r="S426" s="7"/>
      <c r="T426" s="7"/>
      <c r="U426" s="7"/>
      <c r="V426" s="7"/>
      <c r="W426" s="7"/>
      <c r="X426" s="7"/>
      <c r="Y426" s="7"/>
      <c r="Z426" s="7"/>
      <c r="AA426" s="7"/>
      <c r="AB426" s="7"/>
    </row>
    <row r="427" spans="1:28" ht="13.2">
      <c r="A427" s="167"/>
      <c r="B427" s="167"/>
      <c r="C427" s="167"/>
      <c r="D427" s="167"/>
      <c r="E427" s="168">
        <v>124</v>
      </c>
      <c r="F427" s="169">
        <v>0</v>
      </c>
      <c r="G427" s="121">
        <v>0</v>
      </c>
      <c r="H427" s="121">
        <v>0</v>
      </c>
      <c r="I427" s="121">
        <v>0</v>
      </c>
      <c r="J427" s="121">
        <v>0</v>
      </c>
      <c r="K427" s="121">
        <v>0</v>
      </c>
      <c r="L427" s="121">
        <v>0</v>
      </c>
      <c r="M427" s="121">
        <v>0</v>
      </c>
      <c r="N427" s="121">
        <v>0</v>
      </c>
      <c r="O427" s="121">
        <v>0</v>
      </c>
      <c r="P427" s="121">
        <v>2568.8418500000002</v>
      </c>
      <c r="Q427" s="121">
        <v>0</v>
      </c>
      <c r="R427" s="170">
        <v>2568.8418500000002</v>
      </c>
      <c r="S427" s="7"/>
      <c r="T427" s="7"/>
      <c r="U427" s="7"/>
      <c r="V427" s="7"/>
      <c r="W427" s="7"/>
      <c r="X427" s="7"/>
      <c r="Y427" s="7"/>
      <c r="Z427" s="7"/>
      <c r="AA427" s="7"/>
      <c r="AB427" s="7"/>
    </row>
    <row r="428" spans="1:28" ht="13.2">
      <c r="A428" s="167"/>
      <c r="B428" s="163" t="s">
        <v>12</v>
      </c>
      <c r="C428" s="163" t="s">
        <v>121</v>
      </c>
      <c r="D428" s="163" t="s">
        <v>122</v>
      </c>
      <c r="E428" s="163">
        <v>11</v>
      </c>
      <c r="F428" s="164">
        <v>0</v>
      </c>
      <c r="G428" s="165">
        <v>0</v>
      </c>
      <c r="H428" s="165">
        <v>0</v>
      </c>
      <c r="I428" s="165">
        <v>16.032</v>
      </c>
      <c r="J428" s="165">
        <v>0</v>
      </c>
      <c r="K428" s="165">
        <v>16.032</v>
      </c>
      <c r="L428" s="165">
        <v>0</v>
      </c>
      <c r="M428" s="165">
        <v>0</v>
      </c>
      <c r="N428" s="165">
        <v>0</v>
      </c>
      <c r="O428" s="165">
        <v>16.032</v>
      </c>
      <c r="P428" s="165">
        <v>5414.4068899999993</v>
      </c>
      <c r="Q428" s="165">
        <v>0</v>
      </c>
      <c r="R428" s="166">
        <v>5414.4068899999993</v>
      </c>
      <c r="S428" s="7"/>
      <c r="T428" s="7"/>
      <c r="U428" s="7"/>
      <c r="V428" s="7"/>
      <c r="W428" s="7"/>
      <c r="X428" s="7"/>
      <c r="Y428" s="7"/>
      <c r="Z428" s="7"/>
      <c r="AA428" s="7"/>
      <c r="AB428" s="7"/>
    </row>
    <row r="429" spans="1:28" ht="13.2">
      <c r="A429" s="167"/>
      <c r="B429" s="167"/>
      <c r="C429" s="167"/>
      <c r="D429" s="167"/>
      <c r="E429" s="168">
        <v>89</v>
      </c>
      <c r="F429" s="169">
        <v>0</v>
      </c>
      <c r="G429" s="121">
        <v>0</v>
      </c>
      <c r="H429" s="121">
        <v>0</v>
      </c>
      <c r="I429" s="121">
        <v>0</v>
      </c>
      <c r="J429" s="121">
        <v>0</v>
      </c>
      <c r="K429" s="121">
        <v>0</v>
      </c>
      <c r="L429" s="121">
        <v>0</v>
      </c>
      <c r="M429" s="121">
        <v>0</v>
      </c>
      <c r="N429" s="121">
        <v>0</v>
      </c>
      <c r="O429" s="121">
        <v>0</v>
      </c>
      <c r="P429" s="121">
        <v>2905.07798</v>
      </c>
      <c r="Q429" s="121">
        <v>0</v>
      </c>
      <c r="R429" s="170">
        <v>2905.07798</v>
      </c>
      <c r="S429" s="7"/>
      <c r="T429" s="7"/>
      <c r="U429" s="7"/>
      <c r="V429" s="7"/>
      <c r="W429" s="7"/>
      <c r="X429" s="7"/>
      <c r="Y429" s="7"/>
      <c r="Z429" s="7"/>
      <c r="AA429" s="7"/>
      <c r="AB429" s="7"/>
    </row>
    <row r="430" spans="1:28" ht="13.2">
      <c r="A430" s="167"/>
      <c r="B430" s="167"/>
      <c r="C430" s="167"/>
      <c r="D430" s="167"/>
      <c r="E430" s="168">
        <v>90</v>
      </c>
      <c r="F430" s="169">
        <v>0</v>
      </c>
      <c r="G430" s="121">
        <v>0</v>
      </c>
      <c r="H430" s="121">
        <v>0</v>
      </c>
      <c r="I430" s="121">
        <v>0</v>
      </c>
      <c r="J430" s="121">
        <v>0</v>
      </c>
      <c r="K430" s="121">
        <v>0</v>
      </c>
      <c r="L430" s="121">
        <v>0</v>
      </c>
      <c r="M430" s="121">
        <v>0</v>
      </c>
      <c r="N430" s="121">
        <v>0</v>
      </c>
      <c r="O430" s="121">
        <v>0</v>
      </c>
      <c r="P430" s="121">
        <v>3435.8241499999999</v>
      </c>
      <c r="Q430" s="121">
        <v>0</v>
      </c>
      <c r="R430" s="170">
        <v>3435.8241499999999</v>
      </c>
      <c r="S430" s="7"/>
      <c r="T430" s="7"/>
      <c r="U430" s="7"/>
      <c r="V430" s="7"/>
      <c r="W430" s="7"/>
      <c r="X430" s="7"/>
      <c r="Y430" s="7"/>
      <c r="Z430" s="7"/>
      <c r="AA430" s="7"/>
      <c r="AB430" s="7"/>
    </row>
    <row r="431" spans="1:28" ht="13.2">
      <c r="A431" s="167"/>
      <c r="B431" s="167"/>
      <c r="C431" s="163" t="s">
        <v>12</v>
      </c>
      <c r="D431" s="163" t="s">
        <v>12</v>
      </c>
      <c r="E431" s="163">
        <v>12</v>
      </c>
      <c r="F431" s="164">
        <v>0</v>
      </c>
      <c r="G431" s="165">
        <v>0</v>
      </c>
      <c r="H431" s="165">
        <v>0</v>
      </c>
      <c r="I431" s="165">
        <v>0</v>
      </c>
      <c r="J431" s="165">
        <v>0</v>
      </c>
      <c r="K431" s="165">
        <v>0</v>
      </c>
      <c r="L431" s="165">
        <v>0</v>
      </c>
      <c r="M431" s="165">
        <v>0</v>
      </c>
      <c r="N431" s="165">
        <v>0</v>
      </c>
      <c r="O431" s="165">
        <v>0</v>
      </c>
      <c r="P431" s="165">
        <v>14006.423849999999</v>
      </c>
      <c r="Q431" s="165">
        <v>0</v>
      </c>
      <c r="R431" s="166">
        <v>14006.423849999999</v>
      </c>
      <c r="S431" s="7"/>
      <c r="T431" s="7"/>
      <c r="U431" s="7"/>
      <c r="V431" s="7"/>
      <c r="W431" s="7"/>
      <c r="X431" s="7"/>
      <c r="Y431" s="7"/>
      <c r="Z431" s="7"/>
      <c r="AA431" s="7"/>
      <c r="AB431" s="7"/>
    </row>
    <row r="432" spans="1:28" ht="13.2">
      <c r="A432" s="167"/>
      <c r="B432" s="167"/>
      <c r="C432" s="167"/>
      <c r="D432" s="167"/>
      <c r="E432" s="168">
        <v>87</v>
      </c>
      <c r="F432" s="169">
        <v>0</v>
      </c>
      <c r="G432" s="121">
        <v>0</v>
      </c>
      <c r="H432" s="121">
        <v>0</v>
      </c>
      <c r="I432" s="121">
        <v>0</v>
      </c>
      <c r="J432" s="121">
        <v>0</v>
      </c>
      <c r="K432" s="121">
        <v>0</v>
      </c>
      <c r="L432" s="121">
        <v>0</v>
      </c>
      <c r="M432" s="121">
        <v>0</v>
      </c>
      <c r="N432" s="121">
        <v>0</v>
      </c>
      <c r="O432" s="121">
        <v>0</v>
      </c>
      <c r="P432" s="121">
        <v>4094.19751</v>
      </c>
      <c r="Q432" s="121">
        <v>0</v>
      </c>
      <c r="R432" s="170">
        <v>4094.19751</v>
      </c>
      <c r="S432" s="7"/>
      <c r="T432" s="7"/>
      <c r="U432" s="7"/>
      <c r="V432" s="7"/>
      <c r="W432" s="7"/>
      <c r="X432" s="7"/>
      <c r="Y432" s="7"/>
      <c r="Z432" s="7"/>
      <c r="AA432" s="7"/>
      <c r="AB432" s="7"/>
    </row>
    <row r="433" spans="1:28" ht="13.2">
      <c r="A433" s="167"/>
      <c r="B433" s="167"/>
      <c r="C433" s="163" t="s">
        <v>123</v>
      </c>
      <c r="D433" s="163" t="s">
        <v>123</v>
      </c>
      <c r="E433" s="163">
        <v>38</v>
      </c>
      <c r="F433" s="164">
        <v>0</v>
      </c>
      <c r="G433" s="165">
        <v>0</v>
      </c>
      <c r="H433" s="165">
        <v>0</v>
      </c>
      <c r="I433" s="165">
        <v>0</v>
      </c>
      <c r="J433" s="165">
        <v>0</v>
      </c>
      <c r="K433" s="165">
        <v>0</v>
      </c>
      <c r="L433" s="165">
        <v>0</v>
      </c>
      <c r="M433" s="165">
        <v>0</v>
      </c>
      <c r="N433" s="165">
        <v>0</v>
      </c>
      <c r="O433" s="165">
        <v>0</v>
      </c>
      <c r="P433" s="165">
        <v>3743.7276699999998</v>
      </c>
      <c r="Q433" s="165">
        <v>0</v>
      </c>
      <c r="R433" s="166">
        <v>3743.7276699999998</v>
      </c>
      <c r="S433" s="7"/>
      <c r="T433" s="7"/>
      <c r="U433" s="7"/>
      <c r="V433" s="7"/>
      <c r="W433" s="7"/>
      <c r="X433" s="7"/>
      <c r="Y433" s="7"/>
      <c r="Z433" s="7"/>
      <c r="AA433" s="7"/>
      <c r="AB433" s="7"/>
    </row>
    <row r="434" spans="1:28" ht="13.2">
      <c r="A434" s="167"/>
      <c r="B434" s="167"/>
      <c r="C434" s="167"/>
      <c r="D434" s="167"/>
      <c r="E434" s="168">
        <v>126</v>
      </c>
      <c r="F434" s="169">
        <v>0</v>
      </c>
      <c r="G434" s="121">
        <v>0</v>
      </c>
      <c r="H434" s="121">
        <v>0</v>
      </c>
      <c r="I434" s="121">
        <v>0</v>
      </c>
      <c r="J434" s="121">
        <v>0</v>
      </c>
      <c r="K434" s="121">
        <v>0</v>
      </c>
      <c r="L434" s="121">
        <v>0</v>
      </c>
      <c r="M434" s="121">
        <v>0</v>
      </c>
      <c r="N434" s="121">
        <v>0</v>
      </c>
      <c r="O434" s="121">
        <v>0</v>
      </c>
      <c r="P434" s="121">
        <v>1813.6794399999999</v>
      </c>
      <c r="Q434" s="121">
        <v>0</v>
      </c>
      <c r="R434" s="170">
        <v>1813.6794399999999</v>
      </c>
      <c r="S434" s="7"/>
      <c r="T434" s="7"/>
      <c r="U434" s="7"/>
      <c r="V434" s="7"/>
      <c r="W434" s="7"/>
      <c r="X434" s="7"/>
      <c r="Y434" s="7"/>
      <c r="Z434" s="7"/>
      <c r="AA434" s="7"/>
      <c r="AB434" s="7"/>
    </row>
    <row r="435" spans="1:28" ht="13.2">
      <c r="A435" s="167"/>
      <c r="B435" s="167"/>
      <c r="C435" s="163" t="s">
        <v>124</v>
      </c>
      <c r="D435" s="163" t="s">
        <v>124</v>
      </c>
      <c r="E435" s="163">
        <v>20</v>
      </c>
      <c r="F435" s="164">
        <v>0</v>
      </c>
      <c r="G435" s="165">
        <v>0</v>
      </c>
      <c r="H435" s="165">
        <v>0</v>
      </c>
      <c r="I435" s="165">
        <v>0</v>
      </c>
      <c r="J435" s="165">
        <v>0</v>
      </c>
      <c r="K435" s="165">
        <v>0</v>
      </c>
      <c r="L435" s="165">
        <v>0</v>
      </c>
      <c r="M435" s="165">
        <v>0</v>
      </c>
      <c r="N435" s="165">
        <v>0</v>
      </c>
      <c r="O435" s="165">
        <v>0</v>
      </c>
      <c r="P435" s="165">
        <v>4169.0651399999997</v>
      </c>
      <c r="Q435" s="165">
        <v>0</v>
      </c>
      <c r="R435" s="166">
        <v>4169.0651399999997</v>
      </c>
      <c r="S435" s="7"/>
      <c r="T435" s="7"/>
      <c r="U435" s="7"/>
      <c r="V435" s="7"/>
      <c r="W435" s="7"/>
      <c r="X435" s="7"/>
      <c r="Y435" s="7"/>
      <c r="Z435" s="7"/>
      <c r="AA435" s="7"/>
      <c r="AB435" s="7"/>
    </row>
    <row r="436" spans="1:28" ht="13.2">
      <c r="A436" s="167"/>
      <c r="B436" s="167"/>
      <c r="C436" s="167"/>
      <c r="D436" s="167"/>
      <c r="E436" s="168">
        <v>125</v>
      </c>
      <c r="F436" s="169">
        <v>0</v>
      </c>
      <c r="G436" s="121">
        <v>0</v>
      </c>
      <c r="H436" s="121">
        <v>0</v>
      </c>
      <c r="I436" s="121">
        <v>0</v>
      </c>
      <c r="J436" s="121">
        <v>0</v>
      </c>
      <c r="K436" s="121">
        <v>0</v>
      </c>
      <c r="L436" s="121">
        <v>0</v>
      </c>
      <c r="M436" s="121">
        <v>0</v>
      </c>
      <c r="N436" s="121">
        <v>0</v>
      </c>
      <c r="O436" s="121">
        <v>0</v>
      </c>
      <c r="P436" s="121">
        <v>1827.7688600000001</v>
      </c>
      <c r="Q436" s="121">
        <v>0</v>
      </c>
      <c r="R436" s="170">
        <v>1827.7688600000001</v>
      </c>
      <c r="S436" s="7"/>
      <c r="T436" s="7"/>
      <c r="U436" s="7"/>
      <c r="V436" s="7"/>
      <c r="W436" s="7"/>
      <c r="X436" s="7"/>
      <c r="Y436" s="7"/>
      <c r="Z436" s="7"/>
      <c r="AA436" s="7"/>
      <c r="AB436" s="7"/>
    </row>
    <row r="437" spans="1:28" ht="13.2">
      <c r="A437" s="167"/>
      <c r="B437" s="163" t="s">
        <v>125</v>
      </c>
      <c r="C437" s="163" t="s">
        <v>126</v>
      </c>
      <c r="D437" s="163" t="s">
        <v>126</v>
      </c>
      <c r="E437" s="163">
        <v>26</v>
      </c>
      <c r="F437" s="164">
        <v>0</v>
      </c>
      <c r="G437" s="165">
        <v>0</v>
      </c>
      <c r="H437" s="165">
        <v>0</v>
      </c>
      <c r="I437" s="165">
        <v>0</v>
      </c>
      <c r="J437" s="165">
        <v>0</v>
      </c>
      <c r="K437" s="165">
        <v>0</v>
      </c>
      <c r="L437" s="165">
        <v>0</v>
      </c>
      <c r="M437" s="165">
        <v>0</v>
      </c>
      <c r="N437" s="165">
        <v>0</v>
      </c>
      <c r="O437" s="165">
        <v>0</v>
      </c>
      <c r="P437" s="165">
        <v>2905.5136499999999</v>
      </c>
      <c r="Q437" s="165">
        <v>0</v>
      </c>
      <c r="R437" s="166">
        <v>2905.5136499999999</v>
      </c>
      <c r="S437" s="7"/>
      <c r="T437" s="7"/>
      <c r="U437" s="7"/>
      <c r="V437" s="7"/>
      <c r="W437" s="7"/>
      <c r="X437" s="7"/>
      <c r="Y437" s="7"/>
      <c r="Z437" s="7"/>
      <c r="AA437" s="7"/>
      <c r="AB437" s="7"/>
    </row>
    <row r="438" spans="1:28" ht="13.2">
      <c r="A438" s="167"/>
      <c r="B438" s="167"/>
      <c r="C438" s="167"/>
      <c r="D438" s="167"/>
      <c r="E438" s="168">
        <v>129</v>
      </c>
      <c r="F438" s="169">
        <v>0</v>
      </c>
      <c r="G438" s="121">
        <v>0</v>
      </c>
      <c r="H438" s="121">
        <v>0</v>
      </c>
      <c r="I438" s="121">
        <v>0</v>
      </c>
      <c r="J438" s="121">
        <v>0</v>
      </c>
      <c r="K438" s="121">
        <v>0</v>
      </c>
      <c r="L438" s="121">
        <v>0</v>
      </c>
      <c r="M438" s="121">
        <v>0</v>
      </c>
      <c r="N438" s="121">
        <v>0</v>
      </c>
      <c r="O438" s="121">
        <v>0</v>
      </c>
      <c r="P438" s="121">
        <v>1965.08671</v>
      </c>
      <c r="Q438" s="121">
        <v>0</v>
      </c>
      <c r="R438" s="170">
        <v>1965.08671</v>
      </c>
      <c r="S438" s="7"/>
      <c r="T438" s="7"/>
      <c r="U438" s="7"/>
      <c r="V438" s="7"/>
      <c r="W438" s="7"/>
      <c r="X438" s="7"/>
      <c r="Y438" s="7"/>
      <c r="Z438" s="7"/>
      <c r="AA438" s="7"/>
      <c r="AB438" s="7"/>
    </row>
    <row r="439" spans="1:28" ht="13.2">
      <c r="A439" s="167"/>
      <c r="B439" s="167"/>
      <c r="C439" s="167"/>
      <c r="D439" s="163" t="s">
        <v>127</v>
      </c>
      <c r="E439" s="163">
        <v>226</v>
      </c>
      <c r="F439" s="164">
        <v>0</v>
      </c>
      <c r="G439" s="165">
        <v>0</v>
      </c>
      <c r="H439" s="165">
        <v>0</v>
      </c>
      <c r="I439" s="165">
        <v>0</v>
      </c>
      <c r="J439" s="165">
        <v>0</v>
      </c>
      <c r="K439" s="165">
        <v>0</v>
      </c>
      <c r="L439" s="165">
        <v>0</v>
      </c>
      <c r="M439" s="165">
        <v>0</v>
      </c>
      <c r="N439" s="165">
        <v>0</v>
      </c>
      <c r="O439" s="165">
        <v>0</v>
      </c>
      <c r="P439" s="165">
        <v>1602.4091899999999</v>
      </c>
      <c r="Q439" s="165">
        <v>0</v>
      </c>
      <c r="R439" s="166">
        <v>1602.4091899999999</v>
      </c>
      <c r="S439" s="7"/>
      <c r="T439" s="7"/>
      <c r="U439" s="7"/>
      <c r="V439" s="7"/>
      <c r="W439" s="7"/>
      <c r="X439" s="7"/>
      <c r="Y439" s="7"/>
      <c r="Z439" s="7"/>
      <c r="AA439" s="7"/>
      <c r="AB439" s="7"/>
    </row>
    <row r="440" spans="1:28" ht="13.2">
      <c r="A440" s="167"/>
      <c r="B440" s="167"/>
      <c r="C440" s="163" t="s">
        <v>128</v>
      </c>
      <c r="D440" s="163" t="s">
        <v>128</v>
      </c>
      <c r="E440" s="163">
        <v>13</v>
      </c>
      <c r="F440" s="164">
        <v>0</v>
      </c>
      <c r="G440" s="165">
        <v>0</v>
      </c>
      <c r="H440" s="165">
        <v>0</v>
      </c>
      <c r="I440" s="165">
        <v>35.434849999999997</v>
      </c>
      <c r="J440" s="165">
        <v>0</v>
      </c>
      <c r="K440" s="165">
        <v>35.434849999999997</v>
      </c>
      <c r="L440" s="165">
        <v>0</v>
      </c>
      <c r="M440" s="165">
        <v>0</v>
      </c>
      <c r="N440" s="165">
        <v>0</v>
      </c>
      <c r="O440" s="165">
        <v>35.434849999999997</v>
      </c>
      <c r="P440" s="165">
        <v>4337.0677999999998</v>
      </c>
      <c r="Q440" s="165">
        <v>0</v>
      </c>
      <c r="R440" s="166">
        <v>4337.0677999999998</v>
      </c>
      <c r="S440" s="7"/>
      <c r="T440" s="7"/>
      <c r="U440" s="7"/>
      <c r="V440" s="7"/>
      <c r="W440" s="7"/>
      <c r="X440" s="7"/>
      <c r="Y440" s="7"/>
      <c r="Z440" s="7"/>
      <c r="AA440" s="7"/>
      <c r="AB440" s="7"/>
    </row>
    <row r="441" spans="1:28" ht="13.2">
      <c r="A441" s="167"/>
      <c r="B441" s="167"/>
      <c r="C441" s="167"/>
      <c r="D441" s="167"/>
      <c r="E441" s="168">
        <v>34</v>
      </c>
      <c r="F441" s="169">
        <v>0</v>
      </c>
      <c r="G441" s="121">
        <v>0</v>
      </c>
      <c r="H441" s="121">
        <v>0</v>
      </c>
      <c r="I441" s="121">
        <v>0</v>
      </c>
      <c r="J441" s="121">
        <v>0</v>
      </c>
      <c r="K441" s="121">
        <v>0</v>
      </c>
      <c r="L441" s="121">
        <v>0</v>
      </c>
      <c r="M441" s="121">
        <v>0</v>
      </c>
      <c r="N441" s="121">
        <v>0</v>
      </c>
      <c r="O441" s="121">
        <v>0</v>
      </c>
      <c r="P441" s="121">
        <v>3940.1751899999999</v>
      </c>
      <c r="Q441" s="121">
        <v>0</v>
      </c>
      <c r="R441" s="170">
        <v>3940.1751899999999</v>
      </c>
      <c r="S441" s="7"/>
      <c r="T441" s="7"/>
      <c r="U441" s="7"/>
      <c r="V441" s="7"/>
      <c r="W441" s="7"/>
      <c r="X441" s="7"/>
      <c r="Y441" s="7"/>
      <c r="Z441" s="7"/>
      <c r="AA441" s="7"/>
      <c r="AB441" s="7"/>
    </row>
    <row r="442" spans="1:28" ht="13.2">
      <c r="A442" s="167"/>
      <c r="B442" s="167"/>
      <c r="C442" s="167"/>
      <c r="D442" s="167"/>
      <c r="E442" s="168">
        <v>83</v>
      </c>
      <c r="F442" s="169">
        <v>0</v>
      </c>
      <c r="G442" s="121">
        <v>0</v>
      </c>
      <c r="H442" s="121">
        <v>0</v>
      </c>
      <c r="I442" s="121">
        <v>0</v>
      </c>
      <c r="J442" s="121">
        <v>0</v>
      </c>
      <c r="K442" s="121">
        <v>0</v>
      </c>
      <c r="L442" s="121">
        <v>0</v>
      </c>
      <c r="M442" s="121">
        <v>0</v>
      </c>
      <c r="N442" s="121">
        <v>0</v>
      </c>
      <c r="O442" s="121">
        <v>0</v>
      </c>
      <c r="P442" s="121">
        <v>2187.8413100000002</v>
      </c>
      <c r="Q442" s="121">
        <v>0</v>
      </c>
      <c r="R442" s="170">
        <v>2187.8413100000002</v>
      </c>
      <c r="S442" s="7"/>
      <c r="T442" s="7"/>
      <c r="U442" s="7"/>
      <c r="V442" s="7"/>
      <c r="W442" s="7"/>
      <c r="X442" s="7"/>
      <c r="Y442" s="7"/>
      <c r="Z442" s="7"/>
      <c r="AA442" s="7"/>
      <c r="AB442" s="7"/>
    </row>
    <row r="443" spans="1:28" ht="13.2">
      <c r="A443" s="167"/>
      <c r="B443" s="167"/>
      <c r="C443" s="167"/>
      <c r="D443" s="167"/>
      <c r="E443" s="168">
        <v>84</v>
      </c>
      <c r="F443" s="169">
        <v>0</v>
      </c>
      <c r="G443" s="121">
        <v>0</v>
      </c>
      <c r="H443" s="121">
        <v>0</v>
      </c>
      <c r="I443" s="121">
        <v>0</v>
      </c>
      <c r="J443" s="121">
        <v>0</v>
      </c>
      <c r="K443" s="121">
        <v>0</v>
      </c>
      <c r="L443" s="121">
        <v>0</v>
      </c>
      <c r="M443" s="121">
        <v>0</v>
      </c>
      <c r="N443" s="121">
        <v>0</v>
      </c>
      <c r="O443" s="121">
        <v>0</v>
      </c>
      <c r="P443" s="121">
        <v>11107.502779999999</v>
      </c>
      <c r="Q443" s="121">
        <v>0</v>
      </c>
      <c r="R443" s="170">
        <v>11107.502779999999</v>
      </c>
      <c r="S443" s="7"/>
      <c r="T443" s="7"/>
      <c r="U443" s="7"/>
      <c r="V443" s="7"/>
      <c r="W443" s="7"/>
      <c r="X443" s="7"/>
      <c r="Y443" s="7"/>
      <c r="Z443" s="7"/>
      <c r="AA443" s="7"/>
      <c r="AB443" s="7"/>
    </row>
    <row r="444" spans="1:28" ht="13.2">
      <c r="A444" s="167"/>
      <c r="B444" s="167"/>
      <c r="C444" s="167"/>
      <c r="D444" s="167"/>
      <c r="E444" s="168">
        <v>228</v>
      </c>
      <c r="F444" s="169">
        <v>0</v>
      </c>
      <c r="G444" s="121">
        <v>0</v>
      </c>
      <c r="H444" s="121">
        <v>0</v>
      </c>
      <c r="I444" s="121">
        <v>0</v>
      </c>
      <c r="J444" s="121">
        <v>0</v>
      </c>
      <c r="K444" s="121">
        <v>0</v>
      </c>
      <c r="L444" s="121">
        <v>0</v>
      </c>
      <c r="M444" s="121">
        <v>0</v>
      </c>
      <c r="N444" s="121">
        <v>0</v>
      </c>
      <c r="O444" s="121">
        <v>0</v>
      </c>
      <c r="P444" s="121">
        <v>419.19117999999997</v>
      </c>
      <c r="Q444" s="121">
        <v>0</v>
      </c>
      <c r="R444" s="170">
        <v>419.19117999999997</v>
      </c>
      <c r="S444" s="7"/>
      <c r="T444" s="7"/>
      <c r="U444" s="7"/>
      <c r="V444" s="7"/>
      <c r="W444" s="7"/>
      <c r="X444" s="7"/>
      <c r="Y444" s="7"/>
      <c r="Z444" s="7"/>
      <c r="AA444" s="7"/>
      <c r="AB444" s="7"/>
    </row>
    <row r="445" spans="1:28" ht="13.2">
      <c r="A445" s="167"/>
      <c r="B445" s="167"/>
      <c r="C445" s="163" t="s">
        <v>257</v>
      </c>
      <c r="D445" s="163" t="s">
        <v>257</v>
      </c>
      <c r="E445" s="163">
        <v>130</v>
      </c>
      <c r="F445" s="164">
        <v>0</v>
      </c>
      <c r="G445" s="165">
        <v>0</v>
      </c>
      <c r="H445" s="165">
        <v>0</v>
      </c>
      <c r="I445" s="165">
        <v>0</v>
      </c>
      <c r="J445" s="165">
        <v>0</v>
      </c>
      <c r="K445" s="165">
        <v>0</v>
      </c>
      <c r="L445" s="165">
        <v>0</v>
      </c>
      <c r="M445" s="165">
        <v>0</v>
      </c>
      <c r="N445" s="165">
        <v>0</v>
      </c>
      <c r="O445" s="165">
        <v>0</v>
      </c>
      <c r="P445" s="165">
        <v>2873.03415</v>
      </c>
      <c r="Q445" s="165">
        <v>0</v>
      </c>
      <c r="R445" s="166">
        <v>2873.03415</v>
      </c>
      <c r="S445" s="7"/>
      <c r="T445" s="7"/>
      <c r="U445" s="7"/>
      <c r="V445" s="7"/>
      <c r="W445" s="7"/>
      <c r="X445" s="7"/>
      <c r="Y445" s="7"/>
      <c r="Z445" s="7"/>
      <c r="AA445" s="7"/>
      <c r="AB445" s="7"/>
    </row>
    <row r="446" spans="1:28" ht="13.2">
      <c r="A446" s="167"/>
      <c r="B446" s="167"/>
      <c r="C446" s="163" t="s">
        <v>259</v>
      </c>
      <c r="D446" s="163" t="s">
        <v>259</v>
      </c>
      <c r="E446" s="163">
        <v>14</v>
      </c>
      <c r="F446" s="164">
        <v>0</v>
      </c>
      <c r="G446" s="165">
        <v>0</v>
      </c>
      <c r="H446" s="165">
        <v>0</v>
      </c>
      <c r="I446" s="165">
        <v>0</v>
      </c>
      <c r="J446" s="165">
        <v>0</v>
      </c>
      <c r="K446" s="165">
        <v>0</v>
      </c>
      <c r="L446" s="165">
        <v>0</v>
      </c>
      <c r="M446" s="165">
        <v>0</v>
      </c>
      <c r="N446" s="165">
        <v>0</v>
      </c>
      <c r="O446" s="165">
        <v>0</v>
      </c>
      <c r="P446" s="165">
        <v>1884.2178000000001</v>
      </c>
      <c r="Q446" s="165">
        <v>0</v>
      </c>
      <c r="R446" s="166">
        <v>1884.2178000000001</v>
      </c>
      <c r="S446" s="7"/>
      <c r="T446" s="7"/>
      <c r="U446" s="7"/>
      <c r="V446" s="7"/>
      <c r="W446" s="7"/>
      <c r="X446" s="7"/>
      <c r="Y446" s="7"/>
      <c r="Z446" s="7"/>
      <c r="AA446" s="7"/>
      <c r="AB446" s="7"/>
    </row>
    <row r="447" spans="1:28" ht="13.2">
      <c r="A447" s="167"/>
      <c r="B447" s="167"/>
      <c r="C447" s="167"/>
      <c r="D447" s="167"/>
      <c r="E447" s="168">
        <v>128</v>
      </c>
      <c r="F447" s="169">
        <v>0</v>
      </c>
      <c r="G447" s="121">
        <v>0</v>
      </c>
      <c r="H447" s="121">
        <v>0</v>
      </c>
      <c r="I447" s="121">
        <v>0</v>
      </c>
      <c r="J447" s="121">
        <v>0</v>
      </c>
      <c r="K447" s="121">
        <v>0</v>
      </c>
      <c r="L447" s="121">
        <v>0</v>
      </c>
      <c r="M447" s="121">
        <v>0</v>
      </c>
      <c r="N447" s="121">
        <v>0</v>
      </c>
      <c r="O447" s="121">
        <v>0</v>
      </c>
      <c r="P447" s="121">
        <v>1354.0825400000001</v>
      </c>
      <c r="Q447" s="121">
        <v>0</v>
      </c>
      <c r="R447" s="170">
        <v>1354.0825400000001</v>
      </c>
      <c r="S447" s="7"/>
      <c r="T447" s="7"/>
      <c r="U447" s="7"/>
      <c r="V447" s="7"/>
      <c r="W447" s="7"/>
      <c r="X447" s="7"/>
      <c r="Y447" s="7"/>
      <c r="Z447" s="7"/>
      <c r="AA447" s="7"/>
      <c r="AB447" s="7"/>
    </row>
    <row r="448" spans="1:28" ht="13.2">
      <c r="A448" s="167"/>
      <c r="B448" s="163" t="s">
        <v>14</v>
      </c>
      <c r="C448" s="163" t="s">
        <v>132</v>
      </c>
      <c r="D448" s="163" t="s">
        <v>132</v>
      </c>
      <c r="E448" s="163">
        <v>39</v>
      </c>
      <c r="F448" s="164">
        <v>0</v>
      </c>
      <c r="G448" s="165">
        <v>0</v>
      </c>
      <c r="H448" s="165">
        <v>0</v>
      </c>
      <c r="I448" s="165">
        <v>0</v>
      </c>
      <c r="J448" s="165">
        <v>0</v>
      </c>
      <c r="K448" s="165">
        <v>0</v>
      </c>
      <c r="L448" s="165">
        <v>0</v>
      </c>
      <c r="M448" s="165">
        <v>0</v>
      </c>
      <c r="N448" s="165">
        <v>0</v>
      </c>
      <c r="O448" s="165">
        <v>0</v>
      </c>
      <c r="P448" s="165">
        <v>9034.4219000000012</v>
      </c>
      <c r="Q448" s="165">
        <v>0</v>
      </c>
      <c r="R448" s="166">
        <v>9034.4219000000012</v>
      </c>
      <c r="S448" s="7"/>
      <c r="T448" s="7"/>
      <c r="U448" s="7"/>
      <c r="V448" s="7"/>
      <c r="W448" s="7"/>
      <c r="X448" s="7"/>
      <c r="Y448" s="7"/>
      <c r="Z448" s="7"/>
      <c r="AA448" s="7"/>
      <c r="AB448" s="7"/>
    </row>
    <row r="449" spans="1:28" ht="13.2">
      <c r="A449" s="167"/>
      <c r="B449" s="167"/>
      <c r="C449" s="167"/>
      <c r="D449" s="167"/>
      <c r="E449" s="168">
        <v>133</v>
      </c>
      <c r="F449" s="169">
        <v>0</v>
      </c>
      <c r="G449" s="121">
        <v>0</v>
      </c>
      <c r="H449" s="121">
        <v>0</v>
      </c>
      <c r="I449" s="121">
        <v>0</v>
      </c>
      <c r="J449" s="121">
        <v>0</v>
      </c>
      <c r="K449" s="121">
        <v>0</v>
      </c>
      <c r="L449" s="121">
        <v>0</v>
      </c>
      <c r="M449" s="121">
        <v>0</v>
      </c>
      <c r="N449" s="121">
        <v>0</v>
      </c>
      <c r="O449" s="121">
        <v>0</v>
      </c>
      <c r="P449" s="121">
        <v>5452.6068399999995</v>
      </c>
      <c r="Q449" s="121">
        <v>0</v>
      </c>
      <c r="R449" s="170">
        <v>5452.6068399999995</v>
      </c>
      <c r="S449" s="7"/>
      <c r="T449" s="7"/>
      <c r="U449" s="7"/>
      <c r="V449" s="7"/>
      <c r="W449" s="7"/>
      <c r="X449" s="7"/>
      <c r="Y449" s="7"/>
      <c r="Z449" s="7"/>
      <c r="AA449" s="7"/>
      <c r="AB449" s="7"/>
    </row>
    <row r="450" spans="1:28" ht="13.2">
      <c r="A450" s="167"/>
      <c r="B450" s="167"/>
      <c r="C450" s="163" t="s">
        <v>205</v>
      </c>
      <c r="D450" s="163" t="s">
        <v>206</v>
      </c>
      <c r="E450" s="163">
        <v>72</v>
      </c>
      <c r="F450" s="164">
        <v>0</v>
      </c>
      <c r="G450" s="165">
        <v>0</v>
      </c>
      <c r="H450" s="165">
        <v>0</v>
      </c>
      <c r="I450" s="165">
        <v>0</v>
      </c>
      <c r="J450" s="165">
        <v>0</v>
      </c>
      <c r="K450" s="165">
        <v>0</v>
      </c>
      <c r="L450" s="165">
        <v>0</v>
      </c>
      <c r="M450" s="165">
        <v>0</v>
      </c>
      <c r="N450" s="165">
        <v>0</v>
      </c>
      <c r="O450" s="165">
        <v>0</v>
      </c>
      <c r="P450" s="165">
        <v>1083.42497</v>
      </c>
      <c r="Q450" s="165">
        <v>0</v>
      </c>
      <c r="R450" s="166">
        <v>1083.42497</v>
      </c>
      <c r="S450" s="7"/>
      <c r="T450" s="7"/>
      <c r="U450" s="7"/>
      <c r="V450" s="7"/>
      <c r="W450" s="7"/>
      <c r="X450" s="7"/>
      <c r="Y450" s="7"/>
      <c r="Z450" s="7"/>
      <c r="AA450" s="7"/>
      <c r="AB450" s="7"/>
    </row>
    <row r="451" spans="1:28" ht="13.2">
      <c r="A451" s="167"/>
      <c r="B451" s="167"/>
      <c r="C451" s="167"/>
      <c r="D451" s="167"/>
      <c r="E451" s="168">
        <v>132</v>
      </c>
      <c r="F451" s="169">
        <v>0</v>
      </c>
      <c r="G451" s="121">
        <v>0</v>
      </c>
      <c r="H451" s="121">
        <v>0</v>
      </c>
      <c r="I451" s="121">
        <v>0</v>
      </c>
      <c r="J451" s="121">
        <v>0</v>
      </c>
      <c r="K451" s="121">
        <v>0</v>
      </c>
      <c r="L451" s="121">
        <v>0</v>
      </c>
      <c r="M451" s="121">
        <v>0</v>
      </c>
      <c r="N451" s="121">
        <v>0</v>
      </c>
      <c r="O451" s="121">
        <v>0</v>
      </c>
      <c r="P451" s="121">
        <v>642.14983999999993</v>
      </c>
      <c r="Q451" s="121">
        <v>0</v>
      </c>
      <c r="R451" s="170">
        <v>642.14983999999993</v>
      </c>
      <c r="S451" s="7"/>
      <c r="T451" s="7"/>
      <c r="U451" s="7"/>
      <c r="V451" s="7"/>
      <c r="W451" s="7"/>
      <c r="X451" s="7"/>
      <c r="Y451" s="7"/>
      <c r="Z451" s="7"/>
      <c r="AA451" s="7"/>
      <c r="AB451" s="7"/>
    </row>
    <row r="452" spans="1:28" ht="13.2">
      <c r="A452" s="167"/>
      <c r="B452" s="167"/>
      <c r="C452" s="163" t="s">
        <v>133</v>
      </c>
      <c r="D452" s="163" t="s">
        <v>134</v>
      </c>
      <c r="E452" s="163">
        <v>35</v>
      </c>
      <c r="F452" s="164">
        <v>0</v>
      </c>
      <c r="G452" s="165">
        <v>0</v>
      </c>
      <c r="H452" s="165">
        <v>0</v>
      </c>
      <c r="I452" s="165">
        <v>0</v>
      </c>
      <c r="J452" s="165">
        <v>0</v>
      </c>
      <c r="K452" s="165">
        <v>0</v>
      </c>
      <c r="L452" s="165">
        <v>0</v>
      </c>
      <c r="M452" s="165">
        <v>0</v>
      </c>
      <c r="N452" s="165">
        <v>0</v>
      </c>
      <c r="O452" s="165">
        <v>0</v>
      </c>
      <c r="P452" s="165">
        <v>4611.3071399999999</v>
      </c>
      <c r="Q452" s="165">
        <v>0</v>
      </c>
      <c r="R452" s="166">
        <v>4611.3071399999999</v>
      </c>
      <c r="S452" s="7"/>
      <c r="T452" s="7"/>
      <c r="U452" s="7"/>
      <c r="V452" s="7"/>
      <c r="W452" s="7"/>
      <c r="X452" s="7"/>
      <c r="Y452" s="7"/>
      <c r="Z452" s="7"/>
      <c r="AA452" s="7"/>
      <c r="AB452" s="7"/>
    </row>
    <row r="453" spans="1:28" ht="13.2">
      <c r="A453" s="167"/>
      <c r="B453" s="167"/>
      <c r="C453" s="167"/>
      <c r="D453" s="167"/>
      <c r="E453" s="168">
        <v>93</v>
      </c>
      <c r="F453" s="169">
        <v>0</v>
      </c>
      <c r="G453" s="121">
        <v>0</v>
      </c>
      <c r="H453" s="121">
        <v>0</v>
      </c>
      <c r="I453" s="121">
        <v>0</v>
      </c>
      <c r="J453" s="121">
        <v>0</v>
      </c>
      <c r="K453" s="121">
        <v>0</v>
      </c>
      <c r="L453" s="121">
        <v>0</v>
      </c>
      <c r="M453" s="121">
        <v>0</v>
      </c>
      <c r="N453" s="121">
        <v>0</v>
      </c>
      <c r="O453" s="121">
        <v>0</v>
      </c>
      <c r="P453" s="121">
        <v>4414.3035799999998</v>
      </c>
      <c r="Q453" s="121">
        <v>0</v>
      </c>
      <c r="R453" s="170">
        <v>4414.3035799999998</v>
      </c>
      <c r="S453" s="7"/>
      <c r="T453" s="7"/>
      <c r="U453" s="7"/>
      <c r="V453" s="7"/>
      <c r="W453" s="7"/>
      <c r="X453" s="7"/>
      <c r="Y453" s="7"/>
      <c r="Z453" s="7"/>
      <c r="AA453" s="7"/>
      <c r="AB453" s="7"/>
    </row>
    <row r="454" spans="1:28" ht="13.2">
      <c r="A454" s="167"/>
      <c r="B454" s="167"/>
      <c r="C454" s="167"/>
      <c r="D454" s="163" t="s">
        <v>133</v>
      </c>
      <c r="E454" s="163">
        <v>15</v>
      </c>
      <c r="F454" s="164">
        <v>0</v>
      </c>
      <c r="G454" s="165">
        <v>0</v>
      </c>
      <c r="H454" s="165">
        <v>0</v>
      </c>
      <c r="I454" s="165">
        <v>525.50277000000006</v>
      </c>
      <c r="J454" s="165">
        <v>0</v>
      </c>
      <c r="K454" s="165">
        <v>525.50277000000006</v>
      </c>
      <c r="L454" s="165">
        <v>0</v>
      </c>
      <c r="M454" s="165">
        <v>0</v>
      </c>
      <c r="N454" s="165">
        <v>0</v>
      </c>
      <c r="O454" s="165">
        <v>525.50277000000006</v>
      </c>
      <c r="P454" s="165">
        <v>15631.363789999999</v>
      </c>
      <c r="Q454" s="165">
        <v>0</v>
      </c>
      <c r="R454" s="166">
        <v>15631.363789999999</v>
      </c>
      <c r="S454" s="7"/>
      <c r="T454" s="7"/>
      <c r="U454" s="7"/>
      <c r="V454" s="7"/>
      <c r="W454" s="7"/>
      <c r="X454" s="7"/>
      <c r="Y454" s="7"/>
      <c r="Z454" s="7"/>
      <c r="AA454" s="7"/>
      <c r="AB454" s="7"/>
    </row>
    <row r="455" spans="1:28" ht="13.2">
      <c r="A455" s="167"/>
      <c r="B455" s="167"/>
      <c r="C455" s="167"/>
      <c r="D455" s="167"/>
      <c r="E455" s="168">
        <v>91</v>
      </c>
      <c r="F455" s="169">
        <v>0</v>
      </c>
      <c r="G455" s="121">
        <v>0</v>
      </c>
      <c r="H455" s="121">
        <v>0</v>
      </c>
      <c r="I455" s="121">
        <v>0</v>
      </c>
      <c r="J455" s="121">
        <v>0</v>
      </c>
      <c r="K455" s="121">
        <v>0</v>
      </c>
      <c r="L455" s="121">
        <v>0</v>
      </c>
      <c r="M455" s="121">
        <v>0</v>
      </c>
      <c r="N455" s="121">
        <v>0</v>
      </c>
      <c r="O455" s="121">
        <v>0</v>
      </c>
      <c r="P455" s="121">
        <v>18070.311000000002</v>
      </c>
      <c r="Q455" s="121">
        <v>0</v>
      </c>
      <c r="R455" s="170">
        <v>18070.311000000002</v>
      </c>
      <c r="S455" s="7"/>
      <c r="T455" s="7"/>
      <c r="U455" s="7"/>
      <c r="V455" s="7"/>
      <c r="W455" s="7"/>
      <c r="X455" s="7"/>
      <c r="Y455" s="7"/>
      <c r="Z455" s="7"/>
      <c r="AA455" s="7"/>
      <c r="AB455" s="7"/>
    </row>
    <row r="456" spans="1:28" ht="13.2">
      <c r="A456" s="167"/>
      <c r="B456" s="167"/>
      <c r="C456" s="167"/>
      <c r="D456" s="163" t="s">
        <v>289</v>
      </c>
      <c r="E456" s="163">
        <v>111</v>
      </c>
      <c r="F456" s="164">
        <v>0</v>
      </c>
      <c r="G456" s="165">
        <v>0</v>
      </c>
      <c r="H456" s="165">
        <v>0</v>
      </c>
      <c r="I456" s="165">
        <v>0</v>
      </c>
      <c r="J456" s="165">
        <v>0</v>
      </c>
      <c r="K456" s="165">
        <v>0</v>
      </c>
      <c r="L456" s="165">
        <v>0</v>
      </c>
      <c r="M456" s="165">
        <v>0</v>
      </c>
      <c r="N456" s="165">
        <v>0</v>
      </c>
      <c r="O456" s="165">
        <v>0</v>
      </c>
      <c r="P456" s="165">
        <v>4165.2206999999999</v>
      </c>
      <c r="Q456" s="165">
        <v>0</v>
      </c>
      <c r="R456" s="166">
        <v>4165.2206999999999</v>
      </c>
      <c r="S456" s="7"/>
      <c r="T456" s="7"/>
      <c r="U456" s="7"/>
      <c r="V456" s="7"/>
      <c r="W456" s="7"/>
      <c r="X456" s="7"/>
      <c r="Y456" s="7"/>
      <c r="Z456" s="7"/>
      <c r="AA456" s="7"/>
      <c r="AB456" s="7"/>
    </row>
    <row r="457" spans="1:28" ht="13.2">
      <c r="A457" s="167"/>
      <c r="B457" s="167"/>
      <c r="C457" s="163" t="s">
        <v>135</v>
      </c>
      <c r="D457" s="163" t="s">
        <v>135</v>
      </c>
      <c r="E457" s="163">
        <v>131</v>
      </c>
      <c r="F457" s="164">
        <v>0</v>
      </c>
      <c r="G457" s="165">
        <v>0</v>
      </c>
      <c r="H457" s="165">
        <v>0</v>
      </c>
      <c r="I457" s="165">
        <v>0</v>
      </c>
      <c r="J457" s="165">
        <v>0</v>
      </c>
      <c r="K457" s="165">
        <v>0</v>
      </c>
      <c r="L457" s="165">
        <v>0</v>
      </c>
      <c r="M457" s="165">
        <v>0</v>
      </c>
      <c r="N457" s="165">
        <v>0</v>
      </c>
      <c r="O457" s="165">
        <v>0</v>
      </c>
      <c r="P457" s="165">
        <v>4425.1854999999996</v>
      </c>
      <c r="Q457" s="165">
        <v>0</v>
      </c>
      <c r="R457" s="166">
        <v>4425.1854999999996</v>
      </c>
      <c r="S457" s="7"/>
      <c r="T457" s="7"/>
      <c r="U457" s="7"/>
      <c r="V457" s="7"/>
      <c r="W457" s="7"/>
      <c r="X457" s="7"/>
      <c r="Y457" s="7"/>
      <c r="Z457" s="7"/>
      <c r="AA457" s="7"/>
      <c r="AB457" s="7"/>
    </row>
    <row r="458" spans="1:28" ht="13.2">
      <c r="A458" s="167"/>
      <c r="B458" s="167"/>
      <c r="C458" s="163" t="s">
        <v>290</v>
      </c>
      <c r="D458" s="163" t="s">
        <v>290</v>
      </c>
      <c r="E458" s="163">
        <v>134</v>
      </c>
      <c r="F458" s="164">
        <v>0</v>
      </c>
      <c r="G458" s="165">
        <v>0</v>
      </c>
      <c r="H458" s="165">
        <v>0</v>
      </c>
      <c r="I458" s="165">
        <v>0</v>
      </c>
      <c r="J458" s="165">
        <v>0</v>
      </c>
      <c r="K458" s="165">
        <v>0</v>
      </c>
      <c r="L458" s="165">
        <v>0</v>
      </c>
      <c r="M458" s="165">
        <v>0</v>
      </c>
      <c r="N458" s="165">
        <v>0</v>
      </c>
      <c r="O458" s="165">
        <v>0</v>
      </c>
      <c r="P458" s="165">
        <v>3110.6105400000001</v>
      </c>
      <c r="Q458" s="165">
        <v>0</v>
      </c>
      <c r="R458" s="166">
        <v>3110.6105400000001</v>
      </c>
      <c r="S458" s="7"/>
      <c r="T458" s="7"/>
      <c r="U458" s="7"/>
      <c r="V458" s="7"/>
      <c r="W458" s="7"/>
      <c r="X458" s="7"/>
      <c r="Y458" s="7"/>
      <c r="Z458" s="7"/>
      <c r="AA458" s="7"/>
      <c r="AB458" s="7"/>
    </row>
    <row r="459" spans="1:28" ht="13.2">
      <c r="A459" s="167"/>
      <c r="B459" s="163" t="s">
        <v>15</v>
      </c>
      <c r="C459" s="163" t="s">
        <v>136</v>
      </c>
      <c r="D459" s="163" t="s">
        <v>136</v>
      </c>
      <c r="E459" s="163">
        <v>30</v>
      </c>
      <c r="F459" s="164">
        <v>0</v>
      </c>
      <c r="G459" s="165">
        <v>0</v>
      </c>
      <c r="H459" s="165">
        <v>0</v>
      </c>
      <c r="I459" s="165">
        <v>72.579830000000001</v>
      </c>
      <c r="J459" s="165">
        <v>0</v>
      </c>
      <c r="K459" s="165">
        <v>72.579830000000001</v>
      </c>
      <c r="L459" s="165">
        <v>0</v>
      </c>
      <c r="M459" s="165">
        <v>0</v>
      </c>
      <c r="N459" s="165">
        <v>0</v>
      </c>
      <c r="O459" s="165">
        <v>72.579830000000001</v>
      </c>
      <c r="P459" s="165">
        <v>2700.6479599999998</v>
      </c>
      <c r="Q459" s="165">
        <v>0</v>
      </c>
      <c r="R459" s="166">
        <v>2700.6479599999998</v>
      </c>
      <c r="S459" s="7"/>
      <c r="T459" s="7"/>
      <c r="U459" s="7"/>
      <c r="V459" s="7"/>
      <c r="W459" s="7"/>
      <c r="X459" s="7"/>
      <c r="Y459" s="7"/>
      <c r="Z459" s="7"/>
      <c r="AA459" s="7"/>
      <c r="AB459" s="7"/>
    </row>
    <row r="460" spans="1:28" ht="13.2">
      <c r="A460" s="167"/>
      <c r="B460" s="167"/>
      <c r="C460" s="167"/>
      <c r="D460" s="167"/>
      <c r="E460" s="168">
        <v>94</v>
      </c>
      <c r="F460" s="169">
        <v>0</v>
      </c>
      <c r="G460" s="121">
        <v>0</v>
      </c>
      <c r="H460" s="121">
        <v>0</v>
      </c>
      <c r="I460" s="121">
        <v>0</v>
      </c>
      <c r="J460" s="121">
        <v>0</v>
      </c>
      <c r="K460" s="121">
        <v>0</v>
      </c>
      <c r="L460" s="121">
        <v>0</v>
      </c>
      <c r="M460" s="121">
        <v>0</v>
      </c>
      <c r="N460" s="121">
        <v>0</v>
      </c>
      <c r="O460" s="121">
        <v>0</v>
      </c>
      <c r="P460" s="121">
        <v>9897.0351300000002</v>
      </c>
      <c r="Q460" s="121">
        <v>0</v>
      </c>
      <c r="R460" s="170">
        <v>9897.0351300000002</v>
      </c>
      <c r="S460" s="7"/>
      <c r="T460" s="7"/>
      <c r="U460" s="7"/>
      <c r="V460" s="7"/>
      <c r="W460" s="7"/>
      <c r="X460" s="7"/>
      <c r="Y460" s="7"/>
      <c r="Z460" s="7"/>
      <c r="AA460" s="7"/>
      <c r="AB460" s="7"/>
    </row>
    <row r="461" spans="1:28" ht="13.2">
      <c r="A461" s="167"/>
      <c r="B461" s="167"/>
      <c r="C461" s="167"/>
      <c r="D461" s="167"/>
      <c r="E461" s="168">
        <v>118</v>
      </c>
      <c r="F461" s="169">
        <v>0</v>
      </c>
      <c r="G461" s="121">
        <v>0</v>
      </c>
      <c r="H461" s="121">
        <v>0</v>
      </c>
      <c r="I461" s="121">
        <v>0</v>
      </c>
      <c r="J461" s="121">
        <v>0</v>
      </c>
      <c r="K461" s="121">
        <v>0</v>
      </c>
      <c r="L461" s="121">
        <v>0</v>
      </c>
      <c r="M461" s="121">
        <v>0</v>
      </c>
      <c r="N461" s="121">
        <v>0</v>
      </c>
      <c r="O461" s="121">
        <v>0</v>
      </c>
      <c r="P461" s="121">
        <v>2289.47138</v>
      </c>
      <c r="Q461" s="121">
        <v>0</v>
      </c>
      <c r="R461" s="170">
        <v>2289.47138</v>
      </c>
      <c r="S461" s="7"/>
      <c r="T461" s="7"/>
      <c r="U461" s="7"/>
      <c r="V461" s="7"/>
      <c r="W461" s="7"/>
      <c r="X461" s="7"/>
      <c r="Y461" s="7"/>
      <c r="Z461" s="7"/>
      <c r="AA461" s="7"/>
      <c r="AB461" s="7"/>
    </row>
    <row r="462" spans="1:28" ht="13.2">
      <c r="A462" s="167"/>
      <c r="B462" s="167"/>
      <c r="C462" s="167"/>
      <c r="D462" s="167"/>
      <c r="E462" s="168">
        <v>214</v>
      </c>
      <c r="F462" s="169">
        <v>0</v>
      </c>
      <c r="G462" s="121">
        <v>0</v>
      </c>
      <c r="H462" s="121">
        <v>0</v>
      </c>
      <c r="I462" s="121">
        <v>0</v>
      </c>
      <c r="J462" s="121">
        <v>0</v>
      </c>
      <c r="K462" s="121">
        <v>0</v>
      </c>
      <c r="L462" s="121">
        <v>0</v>
      </c>
      <c r="M462" s="121">
        <v>0</v>
      </c>
      <c r="N462" s="121">
        <v>0</v>
      </c>
      <c r="O462" s="121">
        <v>0</v>
      </c>
      <c r="P462" s="121">
        <v>2893.23038</v>
      </c>
      <c r="Q462" s="121">
        <v>0</v>
      </c>
      <c r="R462" s="170">
        <v>2893.23038</v>
      </c>
      <c r="S462" s="7"/>
      <c r="T462" s="7"/>
      <c r="U462" s="7"/>
      <c r="V462" s="7"/>
      <c r="W462" s="7"/>
      <c r="X462" s="7"/>
      <c r="Y462" s="7"/>
      <c r="Z462" s="7"/>
      <c r="AA462" s="7"/>
      <c r="AB462" s="7"/>
    </row>
    <row r="463" spans="1:28" ht="13.2">
      <c r="A463" s="167"/>
      <c r="B463" s="167"/>
      <c r="C463" s="167"/>
      <c r="D463" s="167"/>
      <c r="E463" s="168">
        <v>230</v>
      </c>
      <c r="F463" s="169">
        <v>0</v>
      </c>
      <c r="G463" s="121">
        <v>0</v>
      </c>
      <c r="H463" s="121">
        <v>0</v>
      </c>
      <c r="I463" s="121">
        <v>0</v>
      </c>
      <c r="J463" s="121">
        <v>0</v>
      </c>
      <c r="K463" s="121">
        <v>0</v>
      </c>
      <c r="L463" s="121">
        <v>2.0586100000000003</v>
      </c>
      <c r="M463" s="121">
        <v>0</v>
      </c>
      <c r="N463" s="121">
        <v>2.0586100000000003</v>
      </c>
      <c r="O463" s="121">
        <v>2.0586100000000003</v>
      </c>
      <c r="P463" s="121">
        <v>28874.807769999999</v>
      </c>
      <c r="Q463" s="121">
        <v>0</v>
      </c>
      <c r="R463" s="170">
        <v>28874.807769999999</v>
      </c>
      <c r="S463" s="7"/>
      <c r="T463" s="7"/>
      <c r="U463" s="7"/>
      <c r="V463" s="7"/>
      <c r="W463" s="7"/>
      <c r="X463" s="7"/>
      <c r="Y463" s="7"/>
      <c r="Z463" s="7"/>
      <c r="AA463" s="7"/>
      <c r="AB463" s="7"/>
    </row>
    <row r="464" spans="1:28" ht="13.2">
      <c r="A464" s="167"/>
      <c r="B464" s="167"/>
      <c r="C464" s="167"/>
      <c r="D464" s="167"/>
      <c r="E464" s="168">
        <v>241</v>
      </c>
      <c r="F464" s="169">
        <v>0</v>
      </c>
      <c r="G464" s="121">
        <v>0</v>
      </c>
      <c r="H464" s="121">
        <v>0</v>
      </c>
      <c r="I464" s="121">
        <v>0</v>
      </c>
      <c r="J464" s="121">
        <v>0</v>
      </c>
      <c r="K464" s="121">
        <v>0</v>
      </c>
      <c r="L464" s="121">
        <v>0</v>
      </c>
      <c r="M464" s="121">
        <v>0</v>
      </c>
      <c r="N464" s="121">
        <v>0</v>
      </c>
      <c r="O464" s="121">
        <v>0</v>
      </c>
      <c r="P464" s="121">
        <v>1315.78619</v>
      </c>
      <c r="Q464" s="121">
        <v>0</v>
      </c>
      <c r="R464" s="170">
        <v>1315.78619</v>
      </c>
      <c r="S464" s="7"/>
      <c r="T464" s="7"/>
      <c r="U464" s="7"/>
      <c r="V464" s="7"/>
      <c r="W464" s="7"/>
      <c r="X464" s="7"/>
      <c r="Y464" s="7"/>
      <c r="Z464" s="7"/>
      <c r="AA464" s="7"/>
      <c r="AB464" s="7"/>
    </row>
    <row r="465" spans="1:28" ht="13.2">
      <c r="A465" s="167"/>
      <c r="B465" s="167"/>
      <c r="C465" s="163" t="s">
        <v>15</v>
      </c>
      <c r="D465" s="163" t="s">
        <v>15</v>
      </c>
      <c r="E465" s="163">
        <v>135</v>
      </c>
      <c r="F465" s="164">
        <v>0</v>
      </c>
      <c r="G465" s="165">
        <v>0</v>
      </c>
      <c r="H465" s="165">
        <v>0</v>
      </c>
      <c r="I465" s="165">
        <v>0</v>
      </c>
      <c r="J465" s="165">
        <v>0</v>
      </c>
      <c r="K465" s="165">
        <v>0</v>
      </c>
      <c r="L465" s="165">
        <v>0</v>
      </c>
      <c r="M465" s="165">
        <v>0</v>
      </c>
      <c r="N465" s="165">
        <v>0</v>
      </c>
      <c r="O465" s="165">
        <v>0</v>
      </c>
      <c r="P465" s="165">
        <v>10643.255160000001</v>
      </c>
      <c r="Q465" s="165">
        <v>0</v>
      </c>
      <c r="R465" s="166">
        <v>10643.255160000001</v>
      </c>
      <c r="S465" s="7"/>
      <c r="T465" s="7"/>
      <c r="U465" s="7"/>
      <c r="V465" s="7"/>
      <c r="W465" s="7"/>
      <c r="X465" s="7"/>
      <c r="Y465" s="7"/>
      <c r="Z465" s="7"/>
      <c r="AA465" s="7"/>
      <c r="AB465" s="7"/>
    </row>
    <row r="466" spans="1:28" ht="13.2">
      <c r="A466" s="167"/>
      <c r="B466" s="167"/>
      <c r="C466" s="167"/>
      <c r="D466" s="163" t="s">
        <v>291</v>
      </c>
      <c r="E466" s="163">
        <v>68</v>
      </c>
      <c r="F466" s="164">
        <v>0</v>
      </c>
      <c r="G466" s="165">
        <v>0</v>
      </c>
      <c r="H466" s="165">
        <v>0</v>
      </c>
      <c r="I466" s="165">
        <v>0</v>
      </c>
      <c r="J466" s="165">
        <v>0</v>
      </c>
      <c r="K466" s="165">
        <v>0</v>
      </c>
      <c r="L466" s="165">
        <v>0</v>
      </c>
      <c r="M466" s="165">
        <v>0</v>
      </c>
      <c r="N466" s="165">
        <v>0</v>
      </c>
      <c r="O466" s="165">
        <v>0</v>
      </c>
      <c r="P466" s="165">
        <v>1742.1291799999999</v>
      </c>
      <c r="Q466" s="165">
        <v>0</v>
      </c>
      <c r="R466" s="166">
        <v>1742.1291799999999</v>
      </c>
      <c r="S466" s="7"/>
      <c r="T466" s="7"/>
      <c r="U466" s="7"/>
      <c r="V466" s="7"/>
      <c r="W466" s="7"/>
      <c r="X466" s="7"/>
      <c r="Y466" s="7"/>
      <c r="Z466" s="7"/>
      <c r="AA466" s="7"/>
      <c r="AB466" s="7"/>
    </row>
    <row r="467" spans="1:28" ht="13.2">
      <c r="A467" s="167"/>
      <c r="B467" s="167"/>
      <c r="C467" s="163" t="s">
        <v>210</v>
      </c>
      <c r="D467" s="163" t="s">
        <v>204</v>
      </c>
      <c r="E467" s="163">
        <v>136</v>
      </c>
      <c r="F467" s="164">
        <v>0</v>
      </c>
      <c r="G467" s="165">
        <v>0</v>
      </c>
      <c r="H467" s="165">
        <v>0</v>
      </c>
      <c r="I467" s="165">
        <v>0</v>
      </c>
      <c r="J467" s="165">
        <v>0</v>
      </c>
      <c r="K467" s="165">
        <v>0</v>
      </c>
      <c r="L467" s="165">
        <v>0</v>
      </c>
      <c r="M467" s="165">
        <v>0</v>
      </c>
      <c r="N467" s="165">
        <v>0</v>
      </c>
      <c r="O467" s="165">
        <v>0</v>
      </c>
      <c r="P467" s="165">
        <v>4435.9360399999996</v>
      </c>
      <c r="Q467" s="165">
        <v>0</v>
      </c>
      <c r="R467" s="166">
        <v>4435.9360399999996</v>
      </c>
      <c r="S467" s="7"/>
      <c r="T467" s="7"/>
      <c r="U467" s="7"/>
      <c r="V467" s="7"/>
      <c r="W467" s="7"/>
      <c r="X467" s="7"/>
      <c r="Y467" s="7"/>
      <c r="Z467" s="7"/>
      <c r="AA467" s="7"/>
      <c r="AB467" s="7"/>
    </row>
    <row r="468" spans="1:28" ht="13.2">
      <c r="A468" s="167"/>
      <c r="B468" s="163" t="s">
        <v>16</v>
      </c>
      <c r="C468" s="163" t="s">
        <v>138</v>
      </c>
      <c r="D468" s="163" t="s">
        <v>138</v>
      </c>
      <c r="E468" s="163">
        <v>146</v>
      </c>
      <c r="F468" s="164">
        <v>0</v>
      </c>
      <c r="G468" s="165">
        <v>0</v>
      </c>
      <c r="H468" s="165">
        <v>0</v>
      </c>
      <c r="I468" s="165">
        <v>0</v>
      </c>
      <c r="J468" s="165">
        <v>0</v>
      </c>
      <c r="K468" s="165">
        <v>0</v>
      </c>
      <c r="L468" s="165">
        <v>0</v>
      </c>
      <c r="M468" s="165">
        <v>0</v>
      </c>
      <c r="N468" s="165">
        <v>0</v>
      </c>
      <c r="O468" s="165">
        <v>0</v>
      </c>
      <c r="P468" s="165">
        <v>3473.0177899999999</v>
      </c>
      <c r="Q468" s="165">
        <v>0</v>
      </c>
      <c r="R468" s="166">
        <v>3473.0177899999999</v>
      </c>
      <c r="S468" s="7"/>
      <c r="T468" s="7"/>
      <c r="U468" s="7"/>
      <c r="V468" s="7"/>
      <c r="W468" s="7"/>
      <c r="X468" s="7"/>
      <c r="Y468" s="7"/>
      <c r="Z468" s="7"/>
      <c r="AA468" s="7"/>
      <c r="AB468" s="7"/>
    </row>
    <row r="469" spans="1:28" ht="13.2">
      <c r="A469" s="167"/>
      <c r="B469" s="167"/>
      <c r="C469" s="167"/>
      <c r="D469" s="167"/>
      <c r="E469" s="168">
        <v>186</v>
      </c>
      <c r="F469" s="169">
        <v>0</v>
      </c>
      <c r="G469" s="121">
        <v>0</v>
      </c>
      <c r="H469" s="121">
        <v>0</v>
      </c>
      <c r="I469" s="121">
        <v>0</v>
      </c>
      <c r="J469" s="121">
        <v>0</v>
      </c>
      <c r="K469" s="121">
        <v>0</v>
      </c>
      <c r="L469" s="121">
        <v>0</v>
      </c>
      <c r="M469" s="121">
        <v>0</v>
      </c>
      <c r="N469" s="121">
        <v>0</v>
      </c>
      <c r="O469" s="121">
        <v>0</v>
      </c>
      <c r="P469" s="121">
        <v>4399.6247999999996</v>
      </c>
      <c r="Q469" s="121">
        <v>0</v>
      </c>
      <c r="R469" s="170">
        <v>4399.6247999999996</v>
      </c>
      <c r="S469" s="7"/>
      <c r="T469" s="7"/>
      <c r="U469" s="7"/>
      <c r="V469" s="7"/>
      <c r="W469" s="7"/>
      <c r="X469" s="7"/>
      <c r="Y469" s="7"/>
      <c r="Z469" s="7"/>
      <c r="AA469" s="7"/>
      <c r="AB469" s="7"/>
    </row>
    <row r="470" spans="1:28" ht="13.2">
      <c r="A470" s="167"/>
      <c r="B470" s="167"/>
      <c r="C470" s="163" t="s">
        <v>139</v>
      </c>
      <c r="D470" s="163" t="s">
        <v>269</v>
      </c>
      <c r="E470" s="163">
        <v>64</v>
      </c>
      <c r="F470" s="164">
        <v>0</v>
      </c>
      <c r="G470" s="165">
        <v>0</v>
      </c>
      <c r="H470" s="165">
        <v>0</v>
      </c>
      <c r="I470" s="165">
        <v>0</v>
      </c>
      <c r="J470" s="165">
        <v>0</v>
      </c>
      <c r="K470" s="165">
        <v>0</v>
      </c>
      <c r="L470" s="165">
        <v>0</v>
      </c>
      <c r="M470" s="165">
        <v>0</v>
      </c>
      <c r="N470" s="165">
        <v>0</v>
      </c>
      <c r="O470" s="165">
        <v>0</v>
      </c>
      <c r="P470" s="165">
        <v>3353.4658999999997</v>
      </c>
      <c r="Q470" s="165">
        <v>0</v>
      </c>
      <c r="R470" s="166">
        <v>3353.4658999999997</v>
      </c>
      <c r="S470" s="7"/>
      <c r="T470" s="7"/>
      <c r="U470" s="7"/>
      <c r="V470" s="7"/>
      <c r="W470" s="7"/>
      <c r="X470" s="7"/>
      <c r="Y470" s="7"/>
      <c r="Z470" s="7"/>
      <c r="AA470" s="7"/>
      <c r="AB470" s="7"/>
    </row>
    <row r="471" spans="1:28" ht="13.2">
      <c r="A471" s="167"/>
      <c r="B471" s="167"/>
      <c r="C471" s="167"/>
      <c r="D471" s="163" t="s">
        <v>140</v>
      </c>
      <c r="E471" s="163">
        <v>148</v>
      </c>
      <c r="F471" s="164">
        <v>0</v>
      </c>
      <c r="G471" s="165">
        <v>0</v>
      </c>
      <c r="H471" s="165">
        <v>0</v>
      </c>
      <c r="I471" s="165">
        <v>0</v>
      </c>
      <c r="J471" s="165">
        <v>0</v>
      </c>
      <c r="K471" s="165">
        <v>0</v>
      </c>
      <c r="L471" s="165">
        <v>0</v>
      </c>
      <c r="M471" s="165">
        <v>0</v>
      </c>
      <c r="N471" s="165">
        <v>0</v>
      </c>
      <c r="O471" s="165">
        <v>0</v>
      </c>
      <c r="P471" s="165">
        <v>4385.4220800000003</v>
      </c>
      <c r="Q471" s="165">
        <v>0</v>
      </c>
      <c r="R471" s="166">
        <v>4385.4220800000003</v>
      </c>
      <c r="S471" s="7"/>
      <c r="T471" s="7"/>
      <c r="U471" s="7"/>
      <c r="V471" s="7"/>
      <c r="W471" s="7"/>
      <c r="X471" s="7"/>
      <c r="Y471" s="7"/>
      <c r="Z471" s="7"/>
      <c r="AA471" s="7"/>
      <c r="AB471" s="7"/>
    </row>
    <row r="472" spans="1:28" ht="13.2">
      <c r="A472" s="167"/>
      <c r="B472" s="167"/>
      <c r="C472" s="163" t="s">
        <v>141</v>
      </c>
      <c r="D472" s="163" t="s">
        <v>141</v>
      </c>
      <c r="E472" s="163">
        <v>44</v>
      </c>
      <c r="F472" s="164">
        <v>0</v>
      </c>
      <c r="G472" s="165">
        <v>0</v>
      </c>
      <c r="H472" s="165">
        <v>0</v>
      </c>
      <c r="I472" s="165">
        <v>0</v>
      </c>
      <c r="J472" s="165">
        <v>0</v>
      </c>
      <c r="K472" s="165">
        <v>0</v>
      </c>
      <c r="L472" s="165">
        <v>0</v>
      </c>
      <c r="M472" s="165">
        <v>0</v>
      </c>
      <c r="N472" s="165">
        <v>0</v>
      </c>
      <c r="O472" s="165">
        <v>0</v>
      </c>
      <c r="P472" s="165">
        <v>5446.5640800000001</v>
      </c>
      <c r="Q472" s="165">
        <v>0</v>
      </c>
      <c r="R472" s="166">
        <v>5446.5640800000001</v>
      </c>
      <c r="S472" s="7"/>
      <c r="T472" s="7"/>
      <c r="U472" s="7"/>
      <c r="V472" s="7"/>
      <c r="W472" s="7"/>
      <c r="X472" s="7"/>
      <c r="Y472" s="7"/>
      <c r="Z472" s="7"/>
      <c r="AA472" s="7"/>
      <c r="AB472" s="7"/>
    </row>
    <row r="473" spans="1:28" ht="13.2">
      <c r="A473" s="167"/>
      <c r="B473" s="167"/>
      <c r="C473" s="167"/>
      <c r="D473" s="167"/>
      <c r="E473" s="168">
        <v>147</v>
      </c>
      <c r="F473" s="169">
        <v>0</v>
      </c>
      <c r="G473" s="121">
        <v>0</v>
      </c>
      <c r="H473" s="121">
        <v>0</v>
      </c>
      <c r="I473" s="121">
        <v>0</v>
      </c>
      <c r="J473" s="121">
        <v>0</v>
      </c>
      <c r="K473" s="121">
        <v>0</v>
      </c>
      <c r="L473" s="121">
        <v>0</v>
      </c>
      <c r="M473" s="121">
        <v>0</v>
      </c>
      <c r="N473" s="121">
        <v>0</v>
      </c>
      <c r="O473" s="121">
        <v>0</v>
      </c>
      <c r="P473" s="121">
        <v>5764.6268300000002</v>
      </c>
      <c r="Q473" s="121">
        <v>0</v>
      </c>
      <c r="R473" s="170">
        <v>5764.6268300000002</v>
      </c>
      <c r="S473" s="7"/>
      <c r="T473" s="7"/>
      <c r="U473" s="7"/>
      <c r="V473" s="7"/>
      <c r="W473" s="7"/>
      <c r="X473" s="7"/>
      <c r="Y473" s="7"/>
      <c r="Z473" s="7"/>
      <c r="AA473" s="7"/>
      <c r="AB473" s="7"/>
    </row>
    <row r="474" spans="1:28" ht="13.2">
      <c r="A474" s="167"/>
      <c r="B474" s="167"/>
      <c r="C474" s="163" t="s">
        <v>142</v>
      </c>
      <c r="D474" s="163" t="s">
        <v>143</v>
      </c>
      <c r="E474" s="163">
        <v>41</v>
      </c>
      <c r="F474" s="164">
        <v>0</v>
      </c>
      <c r="G474" s="165">
        <v>0</v>
      </c>
      <c r="H474" s="165">
        <v>0</v>
      </c>
      <c r="I474" s="165">
        <v>0</v>
      </c>
      <c r="J474" s="165">
        <v>0</v>
      </c>
      <c r="K474" s="165">
        <v>0</v>
      </c>
      <c r="L474" s="165">
        <v>0</v>
      </c>
      <c r="M474" s="165">
        <v>0</v>
      </c>
      <c r="N474" s="165">
        <v>0</v>
      </c>
      <c r="O474" s="165">
        <v>0</v>
      </c>
      <c r="P474" s="165">
        <v>6256.93073</v>
      </c>
      <c r="Q474" s="165">
        <v>0</v>
      </c>
      <c r="R474" s="166">
        <v>6256.93073</v>
      </c>
      <c r="S474" s="7"/>
      <c r="T474" s="7"/>
      <c r="U474" s="7"/>
      <c r="V474" s="7"/>
      <c r="W474" s="7"/>
      <c r="X474" s="7"/>
      <c r="Y474" s="7"/>
      <c r="Z474" s="7"/>
      <c r="AA474" s="7"/>
      <c r="AB474" s="7"/>
    </row>
    <row r="475" spans="1:28" ht="13.2">
      <c r="A475" s="167"/>
      <c r="B475" s="167"/>
      <c r="C475" s="167"/>
      <c r="D475" s="167"/>
      <c r="E475" s="168">
        <v>145</v>
      </c>
      <c r="F475" s="169">
        <v>0</v>
      </c>
      <c r="G475" s="121">
        <v>0</v>
      </c>
      <c r="H475" s="121">
        <v>0</v>
      </c>
      <c r="I475" s="121">
        <v>0</v>
      </c>
      <c r="J475" s="121">
        <v>0</v>
      </c>
      <c r="K475" s="121">
        <v>0</v>
      </c>
      <c r="L475" s="121">
        <v>0</v>
      </c>
      <c r="M475" s="121">
        <v>0</v>
      </c>
      <c r="N475" s="121">
        <v>0</v>
      </c>
      <c r="O475" s="121">
        <v>0</v>
      </c>
      <c r="P475" s="121">
        <v>5690.46101</v>
      </c>
      <c r="Q475" s="121">
        <v>0</v>
      </c>
      <c r="R475" s="170">
        <v>5690.46101</v>
      </c>
      <c r="S475" s="7"/>
      <c r="T475" s="7"/>
      <c r="U475" s="7"/>
      <c r="V475" s="7"/>
      <c r="W475" s="7"/>
      <c r="X475" s="7"/>
      <c r="Y475" s="7"/>
      <c r="Z475" s="7"/>
      <c r="AA475" s="7"/>
      <c r="AB475" s="7"/>
    </row>
    <row r="476" spans="1:28" ht="13.2">
      <c r="A476" s="167"/>
      <c r="B476" s="167"/>
      <c r="C476" s="163" t="s">
        <v>16</v>
      </c>
      <c r="D476" s="163" t="s">
        <v>144</v>
      </c>
      <c r="E476" s="163">
        <v>59</v>
      </c>
      <c r="F476" s="164">
        <v>0</v>
      </c>
      <c r="G476" s="165">
        <v>0</v>
      </c>
      <c r="H476" s="165">
        <v>0</v>
      </c>
      <c r="I476" s="165">
        <v>0</v>
      </c>
      <c r="J476" s="165">
        <v>0</v>
      </c>
      <c r="K476" s="165">
        <v>0</v>
      </c>
      <c r="L476" s="165">
        <v>0</v>
      </c>
      <c r="M476" s="165">
        <v>0</v>
      </c>
      <c r="N476" s="165">
        <v>0</v>
      </c>
      <c r="O476" s="165">
        <v>0</v>
      </c>
      <c r="P476" s="165">
        <v>6631.9893600000005</v>
      </c>
      <c r="Q476" s="165">
        <v>0</v>
      </c>
      <c r="R476" s="166">
        <v>6631.9893600000005</v>
      </c>
      <c r="S476" s="7"/>
      <c r="T476" s="7"/>
      <c r="U476" s="7"/>
      <c r="V476" s="7"/>
      <c r="W476" s="7"/>
      <c r="X476" s="7"/>
      <c r="Y476" s="7"/>
      <c r="Z476" s="7"/>
      <c r="AA476" s="7"/>
      <c r="AB476" s="7"/>
    </row>
    <row r="477" spans="1:28" ht="13.2">
      <c r="A477" s="167"/>
      <c r="B477" s="167"/>
      <c r="C477" s="167"/>
      <c r="D477" s="167"/>
      <c r="E477" s="168">
        <v>137</v>
      </c>
      <c r="F477" s="169">
        <v>0</v>
      </c>
      <c r="G477" s="121">
        <v>0</v>
      </c>
      <c r="H477" s="121">
        <v>0</v>
      </c>
      <c r="I477" s="121">
        <v>0</v>
      </c>
      <c r="J477" s="121">
        <v>0</v>
      </c>
      <c r="K477" s="121">
        <v>0</v>
      </c>
      <c r="L477" s="121">
        <v>0</v>
      </c>
      <c r="M477" s="121">
        <v>0</v>
      </c>
      <c r="N477" s="121">
        <v>0</v>
      </c>
      <c r="O477" s="121">
        <v>0</v>
      </c>
      <c r="P477" s="121">
        <v>1073.5885700000001</v>
      </c>
      <c r="Q477" s="121">
        <v>0</v>
      </c>
      <c r="R477" s="170">
        <v>1073.5885700000001</v>
      </c>
      <c r="S477" s="7"/>
      <c r="T477" s="7"/>
      <c r="U477" s="7"/>
      <c r="V477" s="7"/>
      <c r="W477" s="7"/>
      <c r="X477" s="7"/>
      <c r="Y477" s="7"/>
      <c r="Z477" s="7"/>
      <c r="AA477" s="7"/>
      <c r="AB477" s="7"/>
    </row>
    <row r="478" spans="1:28" ht="13.2">
      <c r="A478" s="167"/>
      <c r="B478" s="167"/>
      <c r="C478" s="167"/>
      <c r="D478" s="167"/>
      <c r="E478" s="168">
        <v>138</v>
      </c>
      <c r="F478" s="169">
        <v>0</v>
      </c>
      <c r="G478" s="121">
        <v>0</v>
      </c>
      <c r="H478" s="121">
        <v>0</v>
      </c>
      <c r="I478" s="121">
        <v>0</v>
      </c>
      <c r="J478" s="121">
        <v>0</v>
      </c>
      <c r="K478" s="121">
        <v>0</v>
      </c>
      <c r="L478" s="121">
        <v>0</v>
      </c>
      <c r="M478" s="121">
        <v>0</v>
      </c>
      <c r="N478" s="121">
        <v>0</v>
      </c>
      <c r="O478" s="121">
        <v>0</v>
      </c>
      <c r="P478" s="121">
        <v>13079.665800000001</v>
      </c>
      <c r="Q478" s="121">
        <v>0</v>
      </c>
      <c r="R478" s="170">
        <v>13079.665800000001</v>
      </c>
      <c r="S478" s="7"/>
      <c r="T478" s="7"/>
      <c r="U478" s="7"/>
      <c r="V478" s="7"/>
      <c r="W478" s="7"/>
      <c r="X478" s="7"/>
      <c r="Y478" s="7"/>
      <c r="Z478" s="7"/>
      <c r="AA478" s="7"/>
      <c r="AB478" s="7"/>
    </row>
    <row r="479" spans="1:28" ht="13.2">
      <c r="A479" s="167"/>
      <c r="B479" s="167"/>
      <c r="C479" s="167"/>
      <c r="D479" s="167"/>
      <c r="E479" s="168">
        <v>232</v>
      </c>
      <c r="F479" s="169">
        <v>0</v>
      </c>
      <c r="G479" s="121">
        <v>0</v>
      </c>
      <c r="H479" s="121">
        <v>0</v>
      </c>
      <c r="I479" s="121">
        <v>0</v>
      </c>
      <c r="J479" s="121">
        <v>0</v>
      </c>
      <c r="K479" s="121">
        <v>0</v>
      </c>
      <c r="L479" s="121">
        <v>0</v>
      </c>
      <c r="M479" s="121">
        <v>0</v>
      </c>
      <c r="N479" s="121">
        <v>0</v>
      </c>
      <c r="O479" s="121">
        <v>0</v>
      </c>
      <c r="P479" s="121">
        <v>1891.2005900000001</v>
      </c>
      <c r="Q479" s="121">
        <v>0</v>
      </c>
      <c r="R479" s="170">
        <v>1891.2005900000001</v>
      </c>
      <c r="S479" s="7"/>
      <c r="T479" s="7"/>
      <c r="U479" s="7"/>
      <c r="V479" s="7"/>
      <c r="W479" s="7"/>
      <c r="X479" s="7"/>
      <c r="Y479" s="7"/>
      <c r="Z479" s="7"/>
      <c r="AA479" s="7"/>
      <c r="AB479" s="7"/>
    </row>
    <row r="480" spans="1:28" ht="13.2">
      <c r="A480" s="167"/>
      <c r="B480" s="167"/>
      <c r="C480" s="167"/>
      <c r="D480" s="167"/>
      <c r="E480" s="168">
        <v>234</v>
      </c>
      <c r="F480" s="169">
        <v>0</v>
      </c>
      <c r="G480" s="121">
        <v>0</v>
      </c>
      <c r="H480" s="121">
        <v>0</v>
      </c>
      <c r="I480" s="121">
        <v>0</v>
      </c>
      <c r="J480" s="121">
        <v>0</v>
      </c>
      <c r="K480" s="121">
        <v>0</v>
      </c>
      <c r="L480" s="121">
        <v>0</v>
      </c>
      <c r="M480" s="121">
        <v>0</v>
      </c>
      <c r="N480" s="121">
        <v>0</v>
      </c>
      <c r="O480" s="121">
        <v>0</v>
      </c>
      <c r="P480" s="121">
        <v>1422.1810700000001</v>
      </c>
      <c r="Q480" s="121">
        <v>0</v>
      </c>
      <c r="R480" s="170">
        <v>1422.1810700000001</v>
      </c>
      <c r="S480" s="7"/>
      <c r="T480" s="7"/>
      <c r="U480" s="7"/>
      <c r="V480" s="7"/>
      <c r="W480" s="7"/>
      <c r="X480" s="7"/>
      <c r="Y480" s="7"/>
      <c r="Z480" s="7"/>
      <c r="AA480" s="7"/>
      <c r="AB480" s="7"/>
    </row>
    <row r="481" spans="1:28" ht="13.2">
      <c r="A481" s="167"/>
      <c r="B481" s="167"/>
      <c r="C481" s="167"/>
      <c r="D481" s="163" t="s">
        <v>145</v>
      </c>
      <c r="E481" s="163">
        <v>66</v>
      </c>
      <c r="F481" s="164">
        <v>0</v>
      </c>
      <c r="G481" s="165">
        <v>0</v>
      </c>
      <c r="H481" s="165">
        <v>0</v>
      </c>
      <c r="I481" s="165">
        <v>0</v>
      </c>
      <c r="J481" s="165">
        <v>0</v>
      </c>
      <c r="K481" s="165">
        <v>0</v>
      </c>
      <c r="L481" s="165">
        <v>0</v>
      </c>
      <c r="M481" s="165">
        <v>0</v>
      </c>
      <c r="N481" s="165">
        <v>0</v>
      </c>
      <c r="O481" s="165">
        <v>0</v>
      </c>
      <c r="P481" s="165">
        <v>2905.3811299999998</v>
      </c>
      <c r="Q481" s="165">
        <v>0</v>
      </c>
      <c r="R481" s="166">
        <v>2905.3811299999998</v>
      </c>
      <c r="S481" s="7"/>
      <c r="T481" s="7"/>
      <c r="U481" s="7"/>
      <c r="V481" s="7"/>
      <c r="W481" s="7"/>
      <c r="X481" s="7"/>
      <c r="Y481" s="7"/>
      <c r="Z481" s="7"/>
      <c r="AA481" s="7"/>
      <c r="AB481" s="7"/>
    </row>
    <row r="482" spans="1:28" ht="13.2">
      <c r="A482" s="167"/>
      <c r="B482" s="167"/>
      <c r="C482" s="167"/>
      <c r="D482" s="163" t="s">
        <v>146</v>
      </c>
      <c r="E482" s="163">
        <v>140</v>
      </c>
      <c r="F482" s="164">
        <v>0</v>
      </c>
      <c r="G482" s="165">
        <v>0</v>
      </c>
      <c r="H482" s="165">
        <v>0</v>
      </c>
      <c r="I482" s="165">
        <v>0</v>
      </c>
      <c r="J482" s="165">
        <v>0</v>
      </c>
      <c r="K482" s="165">
        <v>0</v>
      </c>
      <c r="L482" s="165">
        <v>0</v>
      </c>
      <c r="M482" s="165">
        <v>0</v>
      </c>
      <c r="N482" s="165">
        <v>0</v>
      </c>
      <c r="O482" s="165">
        <v>0</v>
      </c>
      <c r="P482" s="165">
        <v>6044.5973300000005</v>
      </c>
      <c r="Q482" s="165">
        <v>0</v>
      </c>
      <c r="R482" s="166">
        <v>6044.5973300000005</v>
      </c>
      <c r="S482" s="7"/>
      <c r="T482" s="7"/>
      <c r="U482" s="7"/>
      <c r="V482" s="7"/>
      <c r="W482" s="7"/>
      <c r="X482" s="7"/>
      <c r="Y482" s="7"/>
      <c r="Z482" s="7"/>
      <c r="AA482" s="7"/>
      <c r="AB482" s="7"/>
    </row>
    <row r="483" spans="1:28" ht="13.2">
      <c r="A483" s="167"/>
      <c r="B483" s="167"/>
      <c r="C483" s="167"/>
      <c r="D483" s="163" t="s">
        <v>149</v>
      </c>
      <c r="E483" s="163">
        <v>174</v>
      </c>
      <c r="F483" s="164">
        <v>0</v>
      </c>
      <c r="G483" s="165">
        <v>0</v>
      </c>
      <c r="H483" s="165">
        <v>0</v>
      </c>
      <c r="I483" s="165">
        <v>0</v>
      </c>
      <c r="J483" s="165">
        <v>0</v>
      </c>
      <c r="K483" s="165">
        <v>0</v>
      </c>
      <c r="L483" s="165">
        <v>0</v>
      </c>
      <c r="M483" s="165">
        <v>0</v>
      </c>
      <c r="N483" s="165">
        <v>0</v>
      </c>
      <c r="O483" s="165">
        <v>0</v>
      </c>
      <c r="P483" s="165">
        <v>6472.9161699999995</v>
      </c>
      <c r="Q483" s="165">
        <v>0</v>
      </c>
      <c r="R483" s="166">
        <v>6472.9161699999995</v>
      </c>
      <c r="S483" s="7"/>
      <c r="T483" s="7"/>
      <c r="U483" s="7"/>
      <c r="V483" s="7"/>
      <c r="W483" s="7"/>
      <c r="X483" s="7"/>
      <c r="Y483" s="7"/>
      <c r="Z483" s="7"/>
      <c r="AA483" s="7"/>
      <c r="AB483" s="7"/>
    </row>
    <row r="484" spans="1:28" ht="13.2">
      <c r="A484" s="167"/>
      <c r="B484" s="167"/>
      <c r="C484" s="167"/>
      <c r="D484" s="163" t="s">
        <v>150</v>
      </c>
      <c r="E484" s="163">
        <v>169</v>
      </c>
      <c r="F484" s="164">
        <v>0</v>
      </c>
      <c r="G484" s="165">
        <v>0</v>
      </c>
      <c r="H484" s="165">
        <v>0</v>
      </c>
      <c r="I484" s="165">
        <v>0</v>
      </c>
      <c r="J484" s="165">
        <v>0</v>
      </c>
      <c r="K484" s="165">
        <v>0</v>
      </c>
      <c r="L484" s="165">
        <v>0</v>
      </c>
      <c r="M484" s="165">
        <v>0</v>
      </c>
      <c r="N484" s="165">
        <v>0</v>
      </c>
      <c r="O484" s="165">
        <v>0</v>
      </c>
      <c r="P484" s="165">
        <v>3020.1008299999999</v>
      </c>
      <c r="Q484" s="165">
        <v>0</v>
      </c>
      <c r="R484" s="166">
        <v>3020.1008299999999</v>
      </c>
      <c r="S484" s="7"/>
      <c r="T484" s="7"/>
      <c r="U484" s="7"/>
      <c r="V484" s="7"/>
      <c r="W484" s="7"/>
      <c r="X484" s="7"/>
      <c r="Y484" s="7"/>
      <c r="Z484" s="7"/>
      <c r="AA484" s="7"/>
      <c r="AB484" s="7"/>
    </row>
    <row r="485" spans="1:28" ht="13.2">
      <c r="A485" s="167"/>
      <c r="B485" s="167"/>
      <c r="C485" s="167"/>
      <c r="D485" s="167"/>
      <c r="E485" s="168">
        <v>190</v>
      </c>
      <c r="F485" s="169">
        <v>0</v>
      </c>
      <c r="G485" s="121">
        <v>0</v>
      </c>
      <c r="H485" s="121">
        <v>0</v>
      </c>
      <c r="I485" s="121">
        <v>0</v>
      </c>
      <c r="J485" s="121">
        <v>0</v>
      </c>
      <c r="K485" s="121">
        <v>0</v>
      </c>
      <c r="L485" s="121">
        <v>0</v>
      </c>
      <c r="M485" s="121">
        <v>0</v>
      </c>
      <c r="N485" s="121">
        <v>0</v>
      </c>
      <c r="O485" s="121">
        <v>0</v>
      </c>
      <c r="P485" s="121">
        <v>1990.16408</v>
      </c>
      <c r="Q485" s="121">
        <v>0</v>
      </c>
      <c r="R485" s="170">
        <v>1990.16408</v>
      </c>
      <c r="S485" s="7"/>
      <c r="T485" s="7"/>
      <c r="U485" s="7"/>
      <c r="V485" s="7"/>
      <c r="W485" s="7"/>
      <c r="X485" s="7"/>
      <c r="Y485" s="7"/>
      <c r="Z485" s="7"/>
      <c r="AA485" s="7"/>
      <c r="AB485" s="7"/>
    </row>
    <row r="486" spans="1:28" ht="13.2">
      <c r="A486" s="167"/>
      <c r="B486" s="167"/>
      <c r="C486" s="167"/>
      <c r="D486" s="163" t="s">
        <v>151</v>
      </c>
      <c r="E486" s="163">
        <v>139</v>
      </c>
      <c r="F486" s="164">
        <v>0</v>
      </c>
      <c r="G486" s="165">
        <v>0</v>
      </c>
      <c r="H486" s="165">
        <v>0</v>
      </c>
      <c r="I486" s="165">
        <v>0</v>
      </c>
      <c r="J486" s="165">
        <v>0</v>
      </c>
      <c r="K486" s="165">
        <v>0</v>
      </c>
      <c r="L486" s="165">
        <v>0</v>
      </c>
      <c r="M486" s="165">
        <v>0</v>
      </c>
      <c r="N486" s="165">
        <v>0</v>
      </c>
      <c r="O486" s="165">
        <v>0</v>
      </c>
      <c r="P486" s="165">
        <v>3086.7611299999999</v>
      </c>
      <c r="Q486" s="165">
        <v>0</v>
      </c>
      <c r="R486" s="166">
        <v>3086.7611299999999</v>
      </c>
      <c r="S486" s="7"/>
      <c r="T486" s="7"/>
      <c r="U486" s="7"/>
      <c r="V486" s="7"/>
      <c r="W486" s="7"/>
      <c r="X486" s="7"/>
      <c r="Y486" s="7"/>
      <c r="Z486" s="7"/>
      <c r="AA486" s="7"/>
      <c r="AB486" s="7"/>
    </row>
    <row r="487" spans="1:28" ht="13.2">
      <c r="A487" s="167"/>
      <c r="B487" s="167"/>
      <c r="C487" s="167"/>
      <c r="D487" s="163" t="s">
        <v>152</v>
      </c>
      <c r="E487" s="163">
        <v>249</v>
      </c>
      <c r="F487" s="164">
        <v>0</v>
      </c>
      <c r="G487" s="165">
        <v>0</v>
      </c>
      <c r="H487" s="165">
        <v>0</v>
      </c>
      <c r="I487" s="165">
        <v>0</v>
      </c>
      <c r="J487" s="165">
        <v>0</v>
      </c>
      <c r="K487" s="165">
        <v>0</v>
      </c>
      <c r="L487" s="165">
        <v>736.0000500000001</v>
      </c>
      <c r="M487" s="165">
        <v>0</v>
      </c>
      <c r="N487" s="165">
        <v>736.0000500000001</v>
      </c>
      <c r="O487" s="165">
        <v>736.0000500000001</v>
      </c>
      <c r="P487" s="165">
        <v>747.94080000000008</v>
      </c>
      <c r="Q487" s="165">
        <v>0</v>
      </c>
      <c r="R487" s="166">
        <v>747.94080000000008</v>
      </c>
      <c r="S487" s="7"/>
      <c r="T487" s="7"/>
      <c r="U487" s="7"/>
      <c r="V487" s="7"/>
      <c r="W487" s="7"/>
      <c r="X487" s="7"/>
      <c r="Y487" s="7"/>
      <c r="Z487" s="7"/>
      <c r="AA487" s="7"/>
      <c r="AB487" s="7"/>
    </row>
    <row r="488" spans="1:28" ht="13.2">
      <c r="A488" s="167"/>
      <c r="B488" s="167"/>
      <c r="C488" s="167"/>
      <c r="D488" s="163" t="s">
        <v>153</v>
      </c>
      <c r="E488" s="163">
        <v>204</v>
      </c>
      <c r="F488" s="164">
        <v>0</v>
      </c>
      <c r="G488" s="165">
        <v>0</v>
      </c>
      <c r="H488" s="165">
        <v>0</v>
      </c>
      <c r="I488" s="165">
        <v>0</v>
      </c>
      <c r="J488" s="165">
        <v>0</v>
      </c>
      <c r="K488" s="165">
        <v>0</v>
      </c>
      <c r="L488" s="165">
        <v>0</v>
      </c>
      <c r="M488" s="165">
        <v>0</v>
      </c>
      <c r="N488" s="165">
        <v>0</v>
      </c>
      <c r="O488" s="165">
        <v>0</v>
      </c>
      <c r="P488" s="165">
        <v>4046.6700699999997</v>
      </c>
      <c r="Q488" s="165">
        <v>0</v>
      </c>
      <c r="R488" s="166">
        <v>4046.6700699999997</v>
      </c>
      <c r="S488" s="7"/>
      <c r="T488" s="7"/>
      <c r="U488" s="7"/>
      <c r="V488" s="7"/>
      <c r="W488" s="7"/>
      <c r="X488" s="7"/>
      <c r="Y488" s="7"/>
      <c r="Z488" s="7"/>
      <c r="AA488" s="7"/>
      <c r="AB488" s="7"/>
    </row>
    <row r="489" spans="1:28" ht="13.2">
      <c r="A489" s="167"/>
      <c r="B489" s="167"/>
      <c r="C489" s="167"/>
      <c r="D489" s="163" t="s">
        <v>155</v>
      </c>
      <c r="E489" s="163">
        <v>180</v>
      </c>
      <c r="F489" s="164">
        <v>0</v>
      </c>
      <c r="G489" s="165">
        <v>0</v>
      </c>
      <c r="H489" s="165">
        <v>0</v>
      </c>
      <c r="I489" s="165">
        <v>0</v>
      </c>
      <c r="J489" s="165">
        <v>0</v>
      </c>
      <c r="K489" s="165">
        <v>0</v>
      </c>
      <c r="L489" s="165">
        <v>0</v>
      </c>
      <c r="M489" s="165">
        <v>0</v>
      </c>
      <c r="N489" s="165">
        <v>0</v>
      </c>
      <c r="O489" s="165">
        <v>0</v>
      </c>
      <c r="P489" s="165">
        <v>10313.77248</v>
      </c>
      <c r="Q489" s="165">
        <v>0</v>
      </c>
      <c r="R489" s="166">
        <v>10313.77248</v>
      </c>
      <c r="S489" s="7"/>
      <c r="T489" s="7"/>
      <c r="U489" s="7"/>
      <c r="V489" s="7"/>
      <c r="W489" s="7"/>
      <c r="X489" s="7"/>
      <c r="Y489" s="7"/>
      <c r="Z489" s="7"/>
      <c r="AA489" s="7"/>
      <c r="AB489" s="7"/>
    </row>
    <row r="490" spans="1:28" ht="13.2">
      <c r="A490" s="167"/>
      <c r="B490" s="167"/>
      <c r="C490" s="167"/>
      <c r="D490" s="163" t="s">
        <v>156</v>
      </c>
      <c r="E490" s="163">
        <v>47</v>
      </c>
      <c r="F490" s="164">
        <v>0</v>
      </c>
      <c r="G490" s="165">
        <v>0</v>
      </c>
      <c r="H490" s="165">
        <v>0</v>
      </c>
      <c r="I490" s="165">
        <v>0</v>
      </c>
      <c r="J490" s="165">
        <v>0</v>
      </c>
      <c r="K490" s="165">
        <v>0</v>
      </c>
      <c r="L490" s="165">
        <v>0</v>
      </c>
      <c r="M490" s="165">
        <v>0</v>
      </c>
      <c r="N490" s="165">
        <v>0</v>
      </c>
      <c r="O490" s="165">
        <v>0</v>
      </c>
      <c r="P490" s="165">
        <v>12104.553739999999</v>
      </c>
      <c r="Q490" s="165">
        <v>0</v>
      </c>
      <c r="R490" s="166">
        <v>12104.553739999999</v>
      </c>
      <c r="S490" s="7"/>
      <c r="T490" s="7"/>
      <c r="U490" s="7"/>
      <c r="V490" s="7"/>
      <c r="W490" s="7"/>
      <c r="X490" s="7"/>
      <c r="Y490" s="7"/>
      <c r="Z490" s="7"/>
      <c r="AA490" s="7"/>
      <c r="AB490" s="7"/>
    </row>
    <row r="491" spans="1:28" ht="13.2">
      <c r="A491" s="167"/>
      <c r="B491" s="167"/>
      <c r="C491" s="167"/>
      <c r="D491" s="167"/>
      <c r="E491" s="168">
        <v>60</v>
      </c>
      <c r="F491" s="169">
        <v>0</v>
      </c>
      <c r="G491" s="121">
        <v>0</v>
      </c>
      <c r="H491" s="121">
        <v>0</v>
      </c>
      <c r="I491" s="121">
        <v>0</v>
      </c>
      <c r="J491" s="121">
        <v>0</v>
      </c>
      <c r="K491" s="121">
        <v>0</v>
      </c>
      <c r="L491" s="121">
        <v>0</v>
      </c>
      <c r="M491" s="121">
        <v>0</v>
      </c>
      <c r="N491" s="121">
        <v>0</v>
      </c>
      <c r="O491" s="121">
        <v>0</v>
      </c>
      <c r="P491" s="121">
        <v>5454.9402099999998</v>
      </c>
      <c r="Q491" s="121">
        <v>0</v>
      </c>
      <c r="R491" s="170">
        <v>5454.9402099999998</v>
      </c>
      <c r="S491" s="7"/>
      <c r="T491" s="7"/>
      <c r="U491" s="7"/>
      <c r="V491" s="7"/>
      <c r="W491" s="7"/>
      <c r="X491" s="7"/>
      <c r="Y491" s="7"/>
      <c r="Z491" s="7"/>
      <c r="AA491" s="7"/>
      <c r="AB491" s="7"/>
    </row>
    <row r="492" spans="1:28" ht="13.2">
      <c r="A492" s="167"/>
      <c r="B492" s="167"/>
      <c r="C492" s="167"/>
      <c r="D492" s="167"/>
      <c r="E492" s="168">
        <v>143</v>
      </c>
      <c r="F492" s="169">
        <v>0</v>
      </c>
      <c r="G492" s="121">
        <v>0</v>
      </c>
      <c r="H492" s="121">
        <v>0</v>
      </c>
      <c r="I492" s="121">
        <v>0</v>
      </c>
      <c r="J492" s="121">
        <v>0</v>
      </c>
      <c r="K492" s="121">
        <v>0</v>
      </c>
      <c r="L492" s="121">
        <v>0</v>
      </c>
      <c r="M492" s="121">
        <v>0</v>
      </c>
      <c r="N492" s="121">
        <v>0</v>
      </c>
      <c r="O492" s="121">
        <v>0</v>
      </c>
      <c r="P492" s="121">
        <v>2847.24215</v>
      </c>
      <c r="Q492" s="121">
        <v>0</v>
      </c>
      <c r="R492" s="170">
        <v>2847.24215</v>
      </c>
      <c r="S492" s="7"/>
      <c r="T492" s="7"/>
      <c r="U492" s="7"/>
      <c r="V492" s="7"/>
      <c r="W492" s="7"/>
      <c r="X492" s="7"/>
      <c r="Y492" s="7"/>
      <c r="Z492" s="7"/>
      <c r="AA492" s="7"/>
      <c r="AB492" s="7"/>
    </row>
    <row r="493" spans="1:28" ht="13.2">
      <c r="A493" s="167"/>
      <c r="B493" s="167"/>
      <c r="C493" s="167"/>
      <c r="D493" s="163" t="s">
        <v>157</v>
      </c>
      <c r="E493" s="163">
        <v>51</v>
      </c>
      <c r="F493" s="164">
        <v>0</v>
      </c>
      <c r="G493" s="165">
        <v>0</v>
      </c>
      <c r="H493" s="165">
        <v>0</v>
      </c>
      <c r="I493" s="165">
        <v>0</v>
      </c>
      <c r="J493" s="165">
        <v>0</v>
      </c>
      <c r="K493" s="165">
        <v>0</v>
      </c>
      <c r="L493" s="165">
        <v>0</v>
      </c>
      <c r="M493" s="165">
        <v>0</v>
      </c>
      <c r="N493" s="165">
        <v>0</v>
      </c>
      <c r="O493" s="165">
        <v>0</v>
      </c>
      <c r="P493" s="165">
        <v>11232.250749999999</v>
      </c>
      <c r="Q493" s="165">
        <v>0</v>
      </c>
      <c r="R493" s="166">
        <v>11232.250749999999</v>
      </c>
      <c r="S493" s="7"/>
      <c r="T493" s="7"/>
      <c r="U493" s="7"/>
      <c r="V493" s="7"/>
      <c r="W493" s="7"/>
      <c r="X493" s="7"/>
      <c r="Y493" s="7"/>
      <c r="Z493" s="7"/>
      <c r="AA493" s="7"/>
      <c r="AB493" s="7"/>
    </row>
    <row r="494" spans="1:28" ht="13.2">
      <c r="A494" s="167"/>
      <c r="B494" s="167"/>
      <c r="C494" s="167"/>
      <c r="D494" s="167"/>
      <c r="E494" s="168">
        <v>141</v>
      </c>
      <c r="F494" s="169">
        <v>0</v>
      </c>
      <c r="G494" s="121">
        <v>0</v>
      </c>
      <c r="H494" s="121">
        <v>0</v>
      </c>
      <c r="I494" s="121">
        <v>0</v>
      </c>
      <c r="J494" s="121">
        <v>0</v>
      </c>
      <c r="K494" s="121">
        <v>0</v>
      </c>
      <c r="L494" s="121">
        <v>0</v>
      </c>
      <c r="M494" s="121">
        <v>0</v>
      </c>
      <c r="N494" s="121">
        <v>0</v>
      </c>
      <c r="O494" s="121">
        <v>0</v>
      </c>
      <c r="P494" s="121">
        <v>2973.7186900000002</v>
      </c>
      <c r="Q494" s="121">
        <v>0</v>
      </c>
      <c r="R494" s="170">
        <v>2973.7186900000002</v>
      </c>
      <c r="S494" s="7"/>
      <c r="T494" s="7"/>
      <c r="U494" s="7"/>
      <c r="V494" s="7"/>
      <c r="W494" s="7"/>
      <c r="X494" s="7"/>
      <c r="Y494" s="7"/>
      <c r="Z494" s="7"/>
      <c r="AA494" s="7"/>
      <c r="AB494" s="7"/>
    </row>
    <row r="495" spans="1:28" ht="13.2">
      <c r="A495" s="167"/>
      <c r="B495" s="167"/>
      <c r="C495" s="167"/>
      <c r="D495" s="167"/>
      <c r="E495" s="168">
        <v>229</v>
      </c>
      <c r="F495" s="169">
        <v>0</v>
      </c>
      <c r="G495" s="121">
        <v>0</v>
      </c>
      <c r="H495" s="121">
        <v>0</v>
      </c>
      <c r="I495" s="121">
        <v>0</v>
      </c>
      <c r="J495" s="121">
        <v>0</v>
      </c>
      <c r="K495" s="121">
        <v>0</v>
      </c>
      <c r="L495" s="121">
        <v>0</v>
      </c>
      <c r="M495" s="121">
        <v>0</v>
      </c>
      <c r="N495" s="121">
        <v>0</v>
      </c>
      <c r="O495" s="121">
        <v>0</v>
      </c>
      <c r="P495" s="121">
        <v>2402.2809900000002</v>
      </c>
      <c r="Q495" s="121">
        <v>0</v>
      </c>
      <c r="R495" s="170">
        <v>2402.2809900000002</v>
      </c>
      <c r="S495" s="7"/>
      <c r="T495" s="7"/>
      <c r="U495" s="7"/>
      <c r="V495" s="7"/>
      <c r="W495" s="7"/>
      <c r="X495" s="7"/>
      <c r="Y495" s="7"/>
      <c r="Z495" s="7"/>
      <c r="AA495" s="7"/>
      <c r="AB495" s="7"/>
    </row>
    <row r="496" spans="1:28" ht="13.2">
      <c r="A496" s="167"/>
      <c r="B496" s="167"/>
      <c r="C496" s="167"/>
      <c r="D496" s="163" t="s">
        <v>158</v>
      </c>
      <c r="E496" s="163">
        <v>54</v>
      </c>
      <c r="F496" s="164">
        <v>0</v>
      </c>
      <c r="G496" s="165">
        <v>0</v>
      </c>
      <c r="H496" s="165">
        <v>0</v>
      </c>
      <c r="I496" s="165">
        <v>0</v>
      </c>
      <c r="J496" s="165">
        <v>0</v>
      </c>
      <c r="K496" s="165">
        <v>0</v>
      </c>
      <c r="L496" s="165">
        <v>0</v>
      </c>
      <c r="M496" s="165">
        <v>0</v>
      </c>
      <c r="N496" s="165">
        <v>0</v>
      </c>
      <c r="O496" s="165">
        <v>0</v>
      </c>
      <c r="P496" s="165">
        <v>5924.66032</v>
      </c>
      <c r="Q496" s="165">
        <v>0</v>
      </c>
      <c r="R496" s="166">
        <v>5924.66032</v>
      </c>
      <c r="S496" s="7"/>
      <c r="T496" s="7"/>
      <c r="U496" s="7"/>
      <c r="V496" s="7"/>
      <c r="W496" s="7"/>
      <c r="X496" s="7"/>
      <c r="Y496" s="7"/>
      <c r="Z496" s="7"/>
      <c r="AA496" s="7"/>
      <c r="AB496" s="7"/>
    </row>
    <row r="497" spans="1:28" ht="13.2">
      <c r="A497" s="167"/>
      <c r="B497" s="167"/>
      <c r="C497" s="167"/>
      <c r="D497" s="163" t="s">
        <v>159</v>
      </c>
      <c r="E497" s="163">
        <v>236</v>
      </c>
      <c r="F497" s="164">
        <v>0</v>
      </c>
      <c r="G497" s="165">
        <v>0</v>
      </c>
      <c r="H497" s="165">
        <v>0</v>
      </c>
      <c r="I497" s="165">
        <v>0</v>
      </c>
      <c r="J497" s="165">
        <v>0</v>
      </c>
      <c r="K497" s="165">
        <v>0</v>
      </c>
      <c r="L497" s="165">
        <v>0</v>
      </c>
      <c r="M497" s="165">
        <v>0</v>
      </c>
      <c r="N497" s="165">
        <v>0</v>
      </c>
      <c r="O497" s="165">
        <v>0</v>
      </c>
      <c r="P497" s="165">
        <v>4438.1264299999993</v>
      </c>
      <c r="Q497" s="165">
        <v>0</v>
      </c>
      <c r="R497" s="166">
        <v>4438.1264299999993</v>
      </c>
      <c r="S497" s="7"/>
      <c r="T497" s="7"/>
      <c r="U497" s="7"/>
      <c r="V497" s="7"/>
      <c r="W497" s="7"/>
      <c r="X497" s="7"/>
      <c r="Y497" s="7"/>
      <c r="Z497" s="7"/>
      <c r="AA497" s="7"/>
      <c r="AB497" s="7"/>
    </row>
    <row r="498" spans="1:28" ht="13.2">
      <c r="A498" s="167"/>
      <c r="B498" s="167"/>
      <c r="C498" s="167"/>
      <c r="D498" s="163" t="s">
        <v>160</v>
      </c>
      <c r="E498" s="163">
        <v>242</v>
      </c>
      <c r="F498" s="164">
        <v>0</v>
      </c>
      <c r="G498" s="165">
        <v>0</v>
      </c>
      <c r="H498" s="165">
        <v>0</v>
      </c>
      <c r="I498" s="165">
        <v>0</v>
      </c>
      <c r="J498" s="165">
        <v>0</v>
      </c>
      <c r="K498" s="165">
        <v>0</v>
      </c>
      <c r="L498" s="165">
        <v>0</v>
      </c>
      <c r="M498" s="165">
        <v>0</v>
      </c>
      <c r="N498" s="165">
        <v>0</v>
      </c>
      <c r="O498" s="165">
        <v>0</v>
      </c>
      <c r="P498" s="165">
        <v>2178.00513</v>
      </c>
      <c r="Q498" s="165">
        <v>0</v>
      </c>
      <c r="R498" s="166">
        <v>2178.00513</v>
      </c>
      <c r="S498" s="7"/>
      <c r="T498" s="7"/>
      <c r="U498" s="7"/>
      <c r="V498" s="7"/>
      <c r="W498" s="7"/>
      <c r="X498" s="7"/>
      <c r="Y498" s="7"/>
      <c r="Z498" s="7"/>
      <c r="AA498" s="7"/>
      <c r="AB498" s="7"/>
    </row>
    <row r="499" spans="1:28" ht="13.2">
      <c r="A499" s="167"/>
      <c r="B499" s="167"/>
      <c r="C499" s="167"/>
      <c r="D499" s="163" t="s">
        <v>161</v>
      </c>
      <c r="E499" s="163">
        <v>1</v>
      </c>
      <c r="F499" s="164">
        <v>0</v>
      </c>
      <c r="G499" s="165">
        <v>0</v>
      </c>
      <c r="H499" s="165">
        <v>0</v>
      </c>
      <c r="I499" s="165">
        <v>6481.5674600000002</v>
      </c>
      <c r="J499" s="165">
        <v>0</v>
      </c>
      <c r="K499" s="165">
        <v>6481.5674600000002</v>
      </c>
      <c r="L499" s="165">
        <v>507118.63654000004</v>
      </c>
      <c r="M499" s="165">
        <v>0</v>
      </c>
      <c r="N499" s="165">
        <v>507118.63654000004</v>
      </c>
      <c r="O499" s="165">
        <v>513600.20400000003</v>
      </c>
      <c r="P499" s="165">
        <v>373758.72433999996</v>
      </c>
      <c r="Q499" s="165">
        <v>48.4011</v>
      </c>
      <c r="R499" s="166">
        <v>373807.12543999997</v>
      </c>
      <c r="S499" s="7"/>
      <c r="T499" s="7"/>
      <c r="U499" s="7"/>
      <c r="V499" s="7"/>
      <c r="W499" s="7"/>
      <c r="X499" s="7"/>
      <c r="Y499" s="7"/>
      <c r="Z499" s="7"/>
      <c r="AA499" s="7"/>
      <c r="AB499" s="7"/>
    </row>
    <row r="500" spans="1:28" ht="13.2">
      <c r="A500" s="167"/>
      <c r="B500" s="167"/>
      <c r="C500" s="167"/>
      <c r="D500" s="163" t="s">
        <v>162</v>
      </c>
      <c r="E500" s="163">
        <v>57</v>
      </c>
      <c r="F500" s="164">
        <v>0</v>
      </c>
      <c r="G500" s="165">
        <v>0</v>
      </c>
      <c r="H500" s="165">
        <v>0</v>
      </c>
      <c r="I500" s="165">
        <v>0</v>
      </c>
      <c r="J500" s="165">
        <v>0</v>
      </c>
      <c r="K500" s="165">
        <v>0</v>
      </c>
      <c r="L500" s="165">
        <v>0</v>
      </c>
      <c r="M500" s="165">
        <v>0</v>
      </c>
      <c r="N500" s="165">
        <v>0</v>
      </c>
      <c r="O500" s="165">
        <v>0</v>
      </c>
      <c r="P500" s="165">
        <v>4314.9926299999997</v>
      </c>
      <c r="Q500" s="165">
        <v>0</v>
      </c>
      <c r="R500" s="166">
        <v>4314.9926299999997</v>
      </c>
      <c r="S500" s="7"/>
      <c r="T500" s="7"/>
      <c r="U500" s="7"/>
      <c r="V500" s="7"/>
      <c r="W500" s="7"/>
      <c r="X500" s="7"/>
      <c r="Y500" s="7"/>
      <c r="Z500" s="7"/>
      <c r="AA500" s="7"/>
      <c r="AB500" s="7"/>
    </row>
    <row r="501" spans="1:28" ht="13.2">
      <c r="A501" s="167"/>
      <c r="B501" s="167"/>
      <c r="C501" s="167"/>
      <c r="D501" s="167"/>
      <c r="E501" s="168">
        <v>142</v>
      </c>
      <c r="F501" s="169">
        <v>0</v>
      </c>
      <c r="G501" s="121">
        <v>0</v>
      </c>
      <c r="H501" s="121">
        <v>0</v>
      </c>
      <c r="I501" s="121">
        <v>0</v>
      </c>
      <c r="J501" s="121">
        <v>0</v>
      </c>
      <c r="K501" s="121">
        <v>0</v>
      </c>
      <c r="L501" s="121">
        <v>0</v>
      </c>
      <c r="M501" s="121">
        <v>0</v>
      </c>
      <c r="N501" s="121">
        <v>0</v>
      </c>
      <c r="O501" s="121">
        <v>0</v>
      </c>
      <c r="P501" s="121">
        <v>2490.3964000000001</v>
      </c>
      <c r="Q501" s="121">
        <v>0</v>
      </c>
      <c r="R501" s="170">
        <v>2490.3964000000001</v>
      </c>
      <c r="S501" s="7"/>
      <c r="T501" s="7"/>
      <c r="U501" s="7"/>
      <c r="V501" s="7"/>
      <c r="W501" s="7"/>
      <c r="X501" s="7"/>
      <c r="Y501" s="7"/>
      <c r="Z501" s="7"/>
      <c r="AA501" s="7"/>
      <c r="AB501" s="7"/>
    </row>
    <row r="502" spans="1:28" ht="13.2">
      <c r="A502" s="167"/>
      <c r="B502" s="167"/>
      <c r="C502" s="167"/>
      <c r="D502" s="163" t="s">
        <v>163</v>
      </c>
      <c r="E502" s="163">
        <v>42</v>
      </c>
      <c r="F502" s="164">
        <v>0</v>
      </c>
      <c r="G502" s="165">
        <v>0</v>
      </c>
      <c r="H502" s="165">
        <v>0</v>
      </c>
      <c r="I502" s="165">
        <v>0</v>
      </c>
      <c r="J502" s="165">
        <v>0</v>
      </c>
      <c r="K502" s="165">
        <v>0</v>
      </c>
      <c r="L502" s="165">
        <v>0</v>
      </c>
      <c r="M502" s="165">
        <v>0</v>
      </c>
      <c r="N502" s="165">
        <v>0</v>
      </c>
      <c r="O502" s="165">
        <v>0</v>
      </c>
      <c r="P502" s="165">
        <v>4207.2670199999993</v>
      </c>
      <c r="Q502" s="165">
        <v>0</v>
      </c>
      <c r="R502" s="166">
        <v>4207.2670199999993</v>
      </c>
      <c r="S502" s="7"/>
      <c r="T502" s="7"/>
      <c r="U502" s="7"/>
      <c r="V502" s="7"/>
      <c r="W502" s="7"/>
      <c r="X502" s="7"/>
      <c r="Y502" s="7"/>
      <c r="Z502" s="7"/>
      <c r="AA502" s="7"/>
      <c r="AB502" s="7"/>
    </row>
    <row r="503" spans="1:28" ht="13.2">
      <c r="A503" s="167"/>
      <c r="B503" s="167"/>
      <c r="C503" s="167"/>
      <c r="D503" s="167"/>
      <c r="E503" s="168">
        <v>144</v>
      </c>
      <c r="F503" s="169">
        <v>0</v>
      </c>
      <c r="G503" s="121">
        <v>0</v>
      </c>
      <c r="H503" s="121">
        <v>0</v>
      </c>
      <c r="I503" s="121">
        <v>0</v>
      </c>
      <c r="J503" s="121">
        <v>0</v>
      </c>
      <c r="K503" s="121">
        <v>0</v>
      </c>
      <c r="L503" s="121">
        <v>0</v>
      </c>
      <c r="M503" s="121">
        <v>0</v>
      </c>
      <c r="N503" s="121">
        <v>0</v>
      </c>
      <c r="O503" s="121">
        <v>0</v>
      </c>
      <c r="P503" s="121">
        <v>1898.4426100000001</v>
      </c>
      <c r="Q503" s="121">
        <v>0</v>
      </c>
      <c r="R503" s="170">
        <v>1898.4426100000001</v>
      </c>
      <c r="S503" s="7"/>
      <c r="T503" s="7"/>
      <c r="U503" s="7"/>
      <c r="V503" s="7"/>
      <c r="W503" s="7"/>
      <c r="X503" s="7"/>
      <c r="Y503" s="7"/>
      <c r="Z503" s="7"/>
      <c r="AA503" s="7"/>
      <c r="AB503" s="7"/>
    </row>
    <row r="504" spans="1:28" ht="13.2">
      <c r="A504" s="167"/>
      <c r="B504" s="167"/>
      <c r="C504" s="167"/>
      <c r="D504" s="163" t="s">
        <v>164</v>
      </c>
      <c r="E504" s="163">
        <v>233</v>
      </c>
      <c r="F504" s="164">
        <v>0</v>
      </c>
      <c r="G504" s="165">
        <v>0</v>
      </c>
      <c r="H504" s="165">
        <v>0</v>
      </c>
      <c r="I504" s="165">
        <v>0</v>
      </c>
      <c r="J504" s="165">
        <v>0</v>
      </c>
      <c r="K504" s="165">
        <v>0</v>
      </c>
      <c r="L504" s="165">
        <v>0</v>
      </c>
      <c r="M504" s="165">
        <v>0</v>
      </c>
      <c r="N504" s="165">
        <v>0</v>
      </c>
      <c r="O504" s="165">
        <v>0</v>
      </c>
      <c r="P504" s="165">
        <v>3475.40834</v>
      </c>
      <c r="Q504" s="165">
        <v>0</v>
      </c>
      <c r="R504" s="166">
        <v>3475.40834</v>
      </c>
      <c r="S504" s="7"/>
      <c r="T504" s="7"/>
      <c r="U504" s="7"/>
      <c r="V504" s="7"/>
      <c r="W504" s="7"/>
      <c r="X504" s="7"/>
      <c r="Y504" s="7"/>
      <c r="Z504" s="7"/>
      <c r="AA504" s="7"/>
      <c r="AB504" s="7"/>
    </row>
    <row r="505" spans="1:28" ht="13.2">
      <c r="A505" s="167"/>
      <c r="B505" s="167"/>
      <c r="C505" s="167"/>
      <c r="D505" s="167"/>
      <c r="E505" s="168">
        <v>247</v>
      </c>
      <c r="F505" s="169">
        <v>0</v>
      </c>
      <c r="G505" s="121">
        <v>0</v>
      </c>
      <c r="H505" s="121">
        <v>0</v>
      </c>
      <c r="I505" s="121">
        <v>0</v>
      </c>
      <c r="J505" s="121">
        <v>0</v>
      </c>
      <c r="K505" s="121">
        <v>0</v>
      </c>
      <c r="L505" s="121">
        <v>0</v>
      </c>
      <c r="M505" s="121">
        <v>0</v>
      </c>
      <c r="N505" s="121">
        <v>0</v>
      </c>
      <c r="O505" s="121">
        <v>0</v>
      </c>
      <c r="P505" s="121">
        <v>1082.14419</v>
      </c>
      <c r="Q505" s="121">
        <v>0</v>
      </c>
      <c r="R505" s="170">
        <v>1082.14419</v>
      </c>
      <c r="S505" s="7"/>
      <c r="T505" s="7"/>
      <c r="U505" s="7"/>
      <c r="V505" s="7"/>
      <c r="W505" s="7"/>
      <c r="X505" s="7"/>
      <c r="Y505" s="7"/>
      <c r="Z505" s="7"/>
      <c r="AA505" s="7"/>
      <c r="AB505" s="7"/>
    </row>
    <row r="506" spans="1:28" ht="13.2">
      <c r="A506" s="167"/>
      <c r="B506" s="167"/>
      <c r="C506" s="167"/>
      <c r="D506" s="163" t="s">
        <v>165</v>
      </c>
      <c r="E506" s="163">
        <v>173</v>
      </c>
      <c r="F506" s="164">
        <v>0</v>
      </c>
      <c r="G506" s="165">
        <v>0</v>
      </c>
      <c r="H506" s="165">
        <v>0</v>
      </c>
      <c r="I506" s="165">
        <v>0</v>
      </c>
      <c r="J506" s="165">
        <v>0</v>
      </c>
      <c r="K506" s="165">
        <v>0</v>
      </c>
      <c r="L506" s="165">
        <v>0</v>
      </c>
      <c r="M506" s="165">
        <v>0</v>
      </c>
      <c r="N506" s="165">
        <v>0</v>
      </c>
      <c r="O506" s="165">
        <v>0</v>
      </c>
      <c r="P506" s="165">
        <v>3688.6130499999999</v>
      </c>
      <c r="Q506" s="165">
        <v>0</v>
      </c>
      <c r="R506" s="166">
        <v>3688.6130499999999</v>
      </c>
      <c r="S506" s="7"/>
      <c r="T506" s="7"/>
      <c r="U506" s="7"/>
      <c r="V506" s="7"/>
      <c r="W506" s="7"/>
      <c r="X506" s="7"/>
      <c r="Y506" s="7"/>
      <c r="Z506" s="7"/>
      <c r="AA506" s="7"/>
      <c r="AB506" s="7"/>
    </row>
    <row r="507" spans="1:28" ht="13.2">
      <c r="A507" s="167"/>
      <c r="B507" s="167"/>
      <c r="C507" s="167"/>
      <c r="D507" s="167"/>
      <c r="E507" s="168">
        <v>245</v>
      </c>
      <c r="F507" s="169">
        <v>0</v>
      </c>
      <c r="G507" s="121">
        <v>0</v>
      </c>
      <c r="H507" s="121">
        <v>0</v>
      </c>
      <c r="I507" s="121">
        <v>0</v>
      </c>
      <c r="J507" s="121">
        <v>0</v>
      </c>
      <c r="K507" s="121">
        <v>0</v>
      </c>
      <c r="L507" s="121">
        <v>0</v>
      </c>
      <c r="M507" s="121">
        <v>0</v>
      </c>
      <c r="N507" s="121">
        <v>0</v>
      </c>
      <c r="O507" s="121">
        <v>0</v>
      </c>
      <c r="P507" s="121">
        <v>1388.3026399999999</v>
      </c>
      <c r="Q507" s="121">
        <v>0</v>
      </c>
      <c r="R507" s="170">
        <v>1388.3026399999999</v>
      </c>
      <c r="S507" s="7"/>
      <c r="T507" s="7"/>
      <c r="U507" s="7"/>
      <c r="V507" s="7"/>
      <c r="W507" s="7"/>
      <c r="X507" s="7"/>
      <c r="Y507" s="7"/>
      <c r="Z507" s="7"/>
      <c r="AA507" s="7"/>
      <c r="AB507" s="7"/>
    </row>
    <row r="508" spans="1:28" ht="13.2">
      <c r="A508" s="167"/>
      <c r="B508" s="167"/>
      <c r="C508" s="167"/>
      <c r="D508" s="163" t="s">
        <v>167</v>
      </c>
      <c r="E508" s="163">
        <v>253</v>
      </c>
      <c r="F508" s="164">
        <v>0</v>
      </c>
      <c r="G508" s="165">
        <v>0</v>
      </c>
      <c r="H508" s="165">
        <v>0</v>
      </c>
      <c r="I508" s="165">
        <v>0</v>
      </c>
      <c r="J508" s="165">
        <v>0</v>
      </c>
      <c r="K508" s="165">
        <v>0</v>
      </c>
      <c r="L508" s="165">
        <v>0</v>
      </c>
      <c r="M508" s="165">
        <v>0</v>
      </c>
      <c r="N508" s="165">
        <v>0</v>
      </c>
      <c r="O508" s="165">
        <v>0</v>
      </c>
      <c r="P508" s="165">
        <v>310.17447999999996</v>
      </c>
      <c r="Q508" s="165">
        <v>0</v>
      </c>
      <c r="R508" s="166">
        <v>310.17447999999996</v>
      </c>
      <c r="S508" s="7"/>
      <c r="T508" s="7"/>
      <c r="U508" s="7"/>
      <c r="V508" s="7"/>
      <c r="W508" s="7"/>
      <c r="X508" s="7"/>
      <c r="Y508" s="7"/>
      <c r="Z508" s="7"/>
      <c r="AA508" s="7"/>
      <c r="AB508" s="7"/>
    </row>
    <row r="509" spans="1:28" ht="13.2">
      <c r="A509" s="167"/>
      <c r="B509" s="163" t="s">
        <v>17</v>
      </c>
      <c r="C509" s="163" t="s">
        <v>168</v>
      </c>
      <c r="D509" s="163" t="s">
        <v>169</v>
      </c>
      <c r="E509" s="163">
        <v>22</v>
      </c>
      <c r="F509" s="164">
        <v>0</v>
      </c>
      <c r="G509" s="165">
        <v>0</v>
      </c>
      <c r="H509" s="165">
        <v>0</v>
      </c>
      <c r="I509" s="165">
        <v>0</v>
      </c>
      <c r="J509" s="165">
        <v>0</v>
      </c>
      <c r="K509" s="165">
        <v>0</v>
      </c>
      <c r="L509" s="165">
        <v>0</v>
      </c>
      <c r="M509" s="165">
        <v>0</v>
      </c>
      <c r="N509" s="165">
        <v>0</v>
      </c>
      <c r="O509" s="165">
        <v>0</v>
      </c>
      <c r="P509" s="165">
        <v>7480.6775900000002</v>
      </c>
      <c r="Q509" s="165">
        <v>0</v>
      </c>
      <c r="R509" s="166">
        <v>7480.6775900000002</v>
      </c>
      <c r="S509" s="7"/>
      <c r="T509" s="7"/>
      <c r="U509" s="7"/>
      <c r="V509" s="7"/>
      <c r="W509" s="7"/>
      <c r="X509" s="7"/>
      <c r="Y509" s="7"/>
      <c r="Z509" s="7"/>
      <c r="AA509" s="7"/>
      <c r="AB509" s="7"/>
    </row>
    <row r="510" spans="1:28" ht="13.2">
      <c r="A510" s="167"/>
      <c r="B510" s="167"/>
      <c r="C510" s="167"/>
      <c r="D510" s="167"/>
      <c r="E510" s="168">
        <v>151</v>
      </c>
      <c r="F510" s="169">
        <v>0</v>
      </c>
      <c r="G510" s="121">
        <v>0</v>
      </c>
      <c r="H510" s="121">
        <v>0</v>
      </c>
      <c r="I510" s="121">
        <v>0</v>
      </c>
      <c r="J510" s="121">
        <v>0</v>
      </c>
      <c r="K510" s="121">
        <v>0</v>
      </c>
      <c r="L510" s="121">
        <v>0</v>
      </c>
      <c r="M510" s="121">
        <v>0</v>
      </c>
      <c r="N510" s="121">
        <v>0</v>
      </c>
      <c r="O510" s="121">
        <v>0</v>
      </c>
      <c r="P510" s="121">
        <v>7015.3408300000001</v>
      </c>
      <c r="Q510" s="121">
        <v>0</v>
      </c>
      <c r="R510" s="170">
        <v>7015.3408300000001</v>
      </c>
      <c r="S510" s="7"/>
      <c r="T510" s="7"/>
      <c r="U510" s="7"/>
      <c r="V510" s="7"/>
      <c r="W510" s="7"/>
      <c r="X510" s="7"/>
      <c r="Y510" s="7"/>
      <c r="Z510" s="7"/>
      <c r="AA510" s="7"/>
      <c r="AB510" s="7"/>
    </row>
    <row r="511" spans="1:28" ht="13.2">
      <c r="A511" s="167"/>
      <c r="B511" s="167"/>
      <c r="C511" s="167"/>
      <c r="D511" s="167"/>
      <c r="E511" s="168">
        <v>240</v>
      </c>
      <c r="F511" s="169">
        <v>0</v>
      </c>
      <c r="G511" s="121">
        <v>0</v>
      </c>
      <c r="H511" s="121">
        <v>0</v>
      </c>
      <c r="I511" s="121">
        <v>0</v>
      </c>
      <c r="J511" s="121">
        <v>0</v>
      </c>
      <c r="K511" s="121">
        <v>0</v>
      </c>
      <c r="L511" s="121">
        <v>0</v>
      </c>
      <c r="M511" s="121">
        <v>0</v>
      </c>
      <c r="N511" s="121">
        <v>0</v>
      </c>
      <c r="O511" s="121">
        <v>0</v>
      </c>
      <c r="P511" s="121">
        <v>3170.0735</v>
      </c>
      <c r="Q511" s="121">
        <v>0</v>
      </c>
      <c r="R511" s="170">
        <v>3170.0735</v>
      </c>
      <c r="S511" s="7"/>
      <c r="T511" s="7"/>
      <c r="U511" s="7"/>
      <c r="V511" s="7"/>
      <c r="W511" s="7"/>
      <c r="X511" s="7"/>
      <c r="Y511" s="7"/>
      <c r="Z511" s="7"/>
      <c r="AA511" s="7"/>
      <c r="AB511" s="7"/>
    </row>
    <row r="512" spans="1:28" ht="13.2">
      <c r="A512" s="167"/>
      <c r="B512" s="167"/>
      <c r="C512" s="163" t="s">
        <v>170</v>
      </c>
      <c r="D512" s="163" t="s">
        <v>171</v>
      </c>
      <c r="E512" s="163">
        <v>21</v>
      </c>
      <c r="F512" s="164">
        <v>0</v>
      </c>
      <c r="G512" s="165">
        <v>0</v>
      </c>
      <c r="H512" s="165">
        <v>0</v>
      </c>
      <c r="I512" s="165">
        <v>4.2290000000000001</v>
      </c>
      <c r="J512" s="165">
        <v>0</v>
      </c>
      <c r="K512" s="165">
        <v>4.2290000000000001</v>
      </c>
      <c r="L512" s="165">
        <v>0</v>
      </c>
      <c r="M512" s="165">
        <v>0</v>
      </c>
      <c r="N512" s="165">
        <v>0</v>
      </c>
      <c r="O512" s="165">
        <v>4.2290000000000001</v>
      </c>
      <c r="P512" s="165">
        <v>18056.0301</v>
      </c>
      <c r="Q512" s="165">
        <v>0</v>
      </c>
      <c r="R512" s="166">
        <v>18056.0301</v>
      </c>
      <c r="S512" s="7"/>
      <c r="T512" s="7"/>
      <c r="U512" s="7"/>
      <c r="V512" s="7"/>
      <c r="W512" s="7"/>
      <c r="X512" s="7"/>
      <c r="Y512" s="7"/>
      <c r="Z512" s="7"/>
      <c r="AA512" s="7"/>
      <c r="AB512" s="7"/>
    </row>
    <row r="513" spans="1:28" ht="13.2">
      <c r="A513" s="167"/>
      <c r="B513" s="167"/>
      <c r="C513" s="167"/>
      <c r="D513" s="167"/>
      <c r="E513" s="168">
        <v>149</v>
      </c>
      <c r="F513" s="169">
        <v>0</v>
      </c>
      <c r="G513" s="121">
        <v>0</v>
      </c>
      <c r="H513" s="121">
        <v>0</v>
      </c>
      <c r="I513" s="121">
        <v>0</v>
      </c>
      <c r="J513" s="121">
        <v>0</v>
      </c>
      <c r="K513" s="121">
        <v>0</v>
      </c>
      <c r="L513" s="121">
        <v>0</v>
      </c>
      <c r="M513" s="121">
        <v>0</v>
      </c>
      <c r="N513" s="121">
        <v>0</v>
      </c>
      <c r="O513" s="121">
        <v>0</v>
      </c>
      <c r="P513" s="121">
        <v>11580.583990000001</v>
      </c>
      <c r="Q513" s="121">
        <v>0</v>
      </c>
      <c r="R513" s="170">
        <v>11580.583990000001</v>
      </c>
      <c r="S513" s="7"/>
      <c r="T513" s="7"/>
      <c r="U513" s="7"/>
      <c r="V513" s="7"/>
      <c r="W513" s="7"/>
      <c r="X513" s="7"/>
      <c r="Y513" s="7"/>
      <c r="Z513" s="7"/>
      <c r="AA513" s="7"/>
      <c r="AB513" s="7"/>
    </row>
    <row r="514" spans="1:28" ht="13.2">
      <c r="A514" s="167"/>
      <c r="B514" s="167"/>
      <c r="C514" s="167"/>
      <c r="D514" s="167"/>
      <c r="E514" s="168">
        <v>244</v>
      </c>
      <c r="F514" s="169">
        <v>0</v>
      </c>
      <c r="G514" s="121">
        <v>0</v>
      </c>
      <c r="H514" s="121">
        <v>0</v>
      </c>
      <c r="I514" s="121">
        <v>0</v>
      </c>
      <c r="J514" s="121">
        <v>0</v>
      </c>
      <c r="K514" s="121">
        <v>0</v>
      </c>
      <c r="L514" s="121">
        <v>0</v>
      </c>
      <c r="M514" s="121">
        <v>0</v>
      </c>
      <c r="N514" s="121">
        <v>0</v>
      </c>
      <c r="O514" s="121">
        <v>0</v>
      </c>
      <c r="P514" s="121">
        <v>4153.0315399999999</v>
      </c>
      <c r="Q514" s="121">
        <v>0</v>
      </c>
      <c r="R514" s="170">
        <v>4153.0315399999999</v>
      </c>
      <c r="S514" s="7"/>
      <c r="T514" s="7"/>
      <c r="U514" s="7"/>
      <c r="V514" s="7"/>
      <c r="W514" s="7"/>
      <c r="X514" s="7"/>
      <c r="Y514" s="7"/>
      <c r="Z514" s="7"/>
      <c r="AA514" s="7"/>
      <c r="AB514" s="7"/>
    </row>
    <row r="515" spans="1:28" ht="13.2">
      <c r="A515" s="167"/>
      <c r="B515" s="167"/>
      <c r="C515" s="167"/>
      <c r="D515" s="163" t="s">
        <v>216</v>
      </c>
      <c r="E515" s="163">
        <v>65</v>
      </c>
      <c r="F515" s="164">
        <v>0</v>
      </c>
      <c r="G515" s="165">
        <v>0</v>
      </c>
      <c r="H515" s="165">
        <v>0</v>
      </c>
      <c r="I515" s="165">
        <v>0</v>
      </c>
      <c r="J515" s="165">
        <v>0</v>
      </c>
      <c r="K515" s="165">
        <v>0</v>
      </c>
      <c r="L515" s="165">
        <v>0</v>
      </c>
      <c r="M515" s="165">
        <v>0</v>
      </c>
      <c r="N515" s="165">
        <v>0</v>
      </c>
      <c r="O515" s="165">
        <v>0</v>
      </c>
      <c r="P515" s="165">
        <v>4615.4220100000002</v>
      </c>
      <c r="Q515" s="165">
        <v>0</v>
      </c>
      <c r="R515" s="166">
        <v>4615.4220100000002</v>
      </c>
      <c r="S515" s="7"/>
      <c r="T515" s="7"/>
      <c r="U515" s="7"/>
      <c r="V515" s="7"/>
      <c r="W515" s="7"/>
      <c r="X515" s="7"/>
      <c r="Y515" s="7"/>
      <c r="Z515" s="7"/>
      <c r="AA515" s="7"/>
      <c r="AB515" s="7"/>
    </row>
    <row r="516" spans="1:28" ht="13.2">
      <c r="A516" s="167"/>
      <c r="B516" s="167"/>
      <c r="C516" s="167"/>
      <c r="D516" s="167"/>
      <c r="E516" s="168">
        <v>115</v>
      </c>
      <c r="F516" s="169">
        <v>0</v>
      </c>
      <c r="G516" s="121">
        <v>0</v>
      </c>
      <c r="H516" s="121">
        <v>0</v>
      </c>
      <c r="I516" s="121">
        <v>0</v>
      </c>
      <c r="J516" s="121">
        <v>0</v>
      </c>
      <c r="K516" s="121">
        <v>0</v>
      </c>
      <c r="L516" s="121">
        <v>0</v>
      </c>
      <c r="M516" s="121">
        <v>0</v>
      </c>
      <c r="N516" s="121">
        <v>0</v>
      </c>
      <c r="O516" s="121">
        <v>0</v>
      </c>
      <c r="P516" s="121">
        <v>3632.86321</v>
      </c>
      <c r="Q516" s="121">
        <v>0</v>
      </c>
      <c r="R516" s="170">
        <v>3632.86321</v>
      </c>
      <c r="S516" s="7"/>
      <c r="T516" s="7"/>
      <c r="U516" s="7"/>
      <c r="V516" s="7"/>
      <c r="W516" s="7"/>
      <c r="X516" s="7"/>
      <c r="Y516" s="7"/>
      <c r="Z516" s="7"/>
      <c r="AA516" s="7"/>
      <c r="AB516" s="7"/>
    </row>
    <row r="517" spans="1:28" ht="13.2">
      <c r="A517" s="167"/>
      <c r="B517" s="163" t="s">
        <v>18</v>
      </c>
      <c r="C517" s="163" t="s">
        <v>172</v>
      </c>
      <c r="D517" s="163" t="s">
        <v>172</v>
      </c>
      <c r="E517" s="163">
        <v>40</v>
      </c>
      <c r="F517" s="164">
        <v>0</v>
      </c>
      <c r="G517" s="165">
        <v>0</v>
      </c>
      <c r="H517" s="165">
        <v>0</v>
      </c>
      <c r="I517" s="165">
        <v>5.6600000000000001E-3</v>
      </c>
      <c r="J517" s="165">
        <v>0</v>
      </c>
      <c r="K517" s="165">
        <v>5.6600000000000001E-3</v>
      </c>
      <c r="L517" s="165">
        <v>0</v>
      </c>
      <c r="M517" s="165">
        <v>0</v>
      </c>
      <c r="N517" s="165">
        <v>0</v>
      </c>
      <c r="O517" s="165">
        <v>5.6600000000000001E-3</v>
      </c>
      <c r="P517" s="165">
        <v>4792.6861699999999</v>
      </c>
      <c r="Q517" s="165">
        <v>0</v>
      </c>
      <c r="R517" s="166">
        <v>4792.6861699999999</v>
      </c>
      <c r="S517" s="7"/>
      <c r="T517" s="7"/>
      <c r="U517" s="7"/>
      <c r="V517" s="7"/>
      <c r="W517" s="7"/>
      <c r="X517" s="7"/>
      <c r="Y517" s="7"/>
      <c r="Z517" s="7"/>
      <c r="AA517" s="7"/>
      <c r="AB517" s="7"/>
    </row>
    <row r="518" spans="1:28" ht="13.2">
      <c r="A518" s="167"/>
      <c r="B518" s="167"/>
      <c r="C518" s="167"/>
      <c r="D518" s="167"/>
      <c r="E518" s="168">
        <v>152</v>
      </c>
      <c r="F518" s="169">
        <v>0</v>
      </c>
      <c r="G518" s="121">
        <v>0</v>
      </c>
      <c r="H518" s="121">
        <v>0</v>
      </c>
      <c r="I518" s="121">
        <v>0</v>
      </c>
      <c r="J518" s="121">
        <v>0</v>
      </c>
      <c r="K518" s="121">
        <v>0</v>
      </c>
      <c r="L518" s="121">
        <v>0</v>
      </c>
      <c r="M518" s="121">
        <v>0</v>
      </c>
      <c r="N518" s="121">
        <v>0</v>
      </c>
      <c r="O518" s="121">
        <v>0</v>
      </c>
      <c r="P518" s="121">
        <v>5754.6438899999994</v>
      </c>
      <c r="Q518" s="121">
        <v>0</v>
      </c>
      <c r="R518" s="170">
        <v>5754.6438899999994</v>
      </c>
      <c r="S518" s="7"/>
      <c r="T518" s="7"/>
      <c r="U518" s="7"/>
      <c r="V518" s="7"/>
      <c r="W518" s="7"/>
      <c r="X518" s="7"/>
      <c r="Y518" s="7"/>
      <c r="Z518" s="7"/>
      <c r="AA518" s="7"/>
      <c r="AB518" s="7"/>
    </row>
    <row r="519" spans="1:28" ht="13.2">
      <c r="A519" s="167"/>
      <c r="B519" s="167"/>
      <c r="C519" s="167"/>
      <c r="D519" s="167"/>
      <c r="E519" s="168">
        <v>196</v>
      </c>
      <c r="F519" s="169">
        <v>0</v>
      </c>
      <c r="G519" s="121">
        <v>0</v>
      </c>
      <c r="H519" s="121">
        <v>0</v>
      </c>
      <c r="I519" s="121">
        <v>0</v>
      </c>
      <c r="J519" s="121">
        <v>0</v>
      </c>
      <c r="K519" s="121">
        <v>0</v>
      </c>
      <c r="L519" s="121">
        <v>0</v>
      </c>
      <c r="M519" s="121">
        <v>0</v>
      </c>
      <c r="N519" s="121">
        <v>0</v>
      </c>
      <c r="O519" s="121">
        <v>0</v>
      </c>
      <c r="P519" s="121">
        <v>3611.8314</v>
      </c>
      <c r="Q519" s="121">
        <v>0</v>
      </c>
      <c r="R519" s="170">
        <v>3611.8314</v>
      </c>
      <c r="S519" s="7"/>
      <c r="T519" s="7"/>
      <c r="U519" s="7"/>
      <c r="V519" s="7"/>
      <c r="W519" s="7"/>
      <c r="X519" s="7"/>
      <c r="Y519" s="7"/>
      <c r="Z519" s="7"/>
      <c r="AA519" s="7"/>
      <c r="AB519" s="7"/>
    </row>
    <row r="520" spans="1:28" ht="13.2">
      <c r="A520" s="167"/>
      <c r="B520" s="167"/>
      <c r="C520" s="167"/>
      <c r="D520" s="167"/>
      <c r="E520" s="168">
        <v>252</v>
      </c>
      <c r="F520" s="169">
        <v>0</v>
      </c>
      <c r="G520" s="121">
        <v>0</v>
      </c>
      <c r="H520" s="121">
        <v>0</v>
      </c>
      <c r="I520" s="121">
        <v>0</v>
      </c>
      <c r="J520" s="121">
        <v>0</v>
      </c>
      <c r="K520" s="121">
        <v>0</v>
      </c>
      <c r="L520" s="121">
        <v>0</v>
      </c>
      <c r="M520" s="121">
        <v>0</v>
      </c>
      <c r="N520" s="121">
        <v>0</v>
      </c>
      <c r="O520" s="121">
        <v>0</v>
      </c>
      <c r="P520" s="121">
        <v>1611.5513500000002</v>
      </c>
      <c r="Q520" s="121">
        <v>0</v>
      </c>
      <c r="R520" s="170">
        <v>1611.5513500000002</v>
      </c>
      <c r="S520" s="7"/>
      <c r="T520" s="7"/>
      <c r="U520" s="7"/>
      <c r="V520" s="7"/>
      <c r="W520" s="7"/>
      <c r="X520" s="7"/>
      <c r="Y520" s="7"/>
      <c r="Z520" s="7"/>
      <c r="AA520" s="7"/>
      <c r="AB520" s="7"/>
    </row>
    <row r="521" spans="1:28" ht="13.2">
      <c r="A521" s="167"/>
      <c r="B521" s="163" t="s">
        <v>19</v>
      </c>
      <c r="C521" s="163" t="s">
        <v>173</v>
      </c>
      <c r="D521" s="163" t="s">
        <v>173</v>
      </c>
      <c r="E521" s="163">
        <v>49</v>
      </c>
      <c r="F521" s="164">
        <v>0</v>
      </c>
      <c r="G521" s="165">
        <v>0</v>
      </c>
      <c r="H521" s="165">
        <v>0</v>
      </c>
      <c r="I521" s="165">
        <v>0</v>
      </c>
      <c r="J521" s="165">
        <v>0</v>
      </c>
      <c r="K521" s="165">
        <v>0</v>
      </c>
      <c r="L521" s="165">
        <v>0</v>
      </c>
      <c r="M521" s="165">
        <v>0</v>
      </c>
      <c r="N521" s="165">
        <v>0</v>
      </c>
      <c r="O521" s="165">
        <v>0</v>
      </c>
      <c r="P521" s="165">
        <v>2488.03802</v>
      </c>
      <c r="Q521" s="165">
        <v>0</v>
      </c>
      <c r="R521" s="166">
        <v>2488.03802</v>
      </c>
      <c r="S521" s="7"/>
      <c r="T521" s="7"/>
      <c r="U521" s="7"/>
      <c r="V521" s="7"/>
      <c r="W521" s="7"/>
      <c r="X521" s="7"/>
      <c r="Y521" s="7"/>
      <c r="Z521" s="7"/>
      <c r="AA521" s="7"/>
      <c r="AB521" s="7"/>
    </row>
    <row r="522" spans="1:28" ht="13.2">
      <c r="A522" s="167"/>
      <c r="B522" s="167"/>
      <c r="C522" s="163" t="s">
        <v>174</v>
      </c>
      <c r="D522" s="163" t="s">
        <v>19</v>
      </c>
      <c r="E522" s="163">
        <v>188</v>
      </c>
      <c r="F522" s="164">
        <v>0</v>
      </c>
      <c r="G522" s="165">
        <v>0</v>
      </c>
      <c r="H522" s="165">
        <v>0</v>
      </c>
      <c r="I522" s="165">
        <v>0</v>
      </c>
      <c r="J522" s="165">
        <v>0</v>
      </c>
      <c r="K522" s="165">
        <v>0</v>
      </c>
      <c r="L522" s="165">
        <v>0</v>
      </c>
      <c r="M522" s="165">
        <v>0</v>
      </c>
      <c r="N522" s="165">
        <v>0</v>
      </c>
      <c r="O522" s="165">
        <v>0</v>
      </c>
      <c r="P522" s="165">
        <v>3565.4755599999999</v>
      </c>
      <c r="Q522" s="165">
        <v>0</v>
      </c>
      <c r="R522" s="166">
        <v>3565.4755599999999</v>
      </c>
      <c r="S522" s="7"/>
      <c r="T522" s="7"/>
      <c r="U522" s="7"/>
      <c r="V522" s="7"/>
      <c r="W522" s="7"/>
      <c r="X522" s="7"/>
      <c r="Y522" s="7"/>
      <c r="Z522" s="7"/>
      <c r="AA522" s="7"/>
      <c r="AB522" s="7"/>
    </row>
    <row r="523" spans="1:28" ht="13.2">
      <c r="A523" s="167"/>
      <c r="B523" s="163" t="s">
        <v>20</v>
      </c>
      <c r="C523" s="163" t="s">
        <v>20</v>
      </c>
      <c r="D523" s="163" t="s">
        <v>273</v>
      </c>
      <c r="E523" s="163">
        <v>50</v>
      </c>
      <c r="F523" s="164">
        <v>0</v>
      </c>
      <c r="G523" s="165">
        <v>0</v>
      </c>
      <c r="H523" s="165">
        <v>0</v>
      </c>
      <c r="I523" s="165">
        <v>0.53500000000000003</v>
      </c>
      <c r="J523" s="165">
        <v>0</v>
      </c>
      <c r="K523" s="165">
        <v>0.53500000000000003</v>
      </c>
      <c r="L523" s="165">
        <v>0</v>
      </c>
      <c r="M523" s="165">
        <v>0</v>
      </c>
      <c r="N523" s="165">
        <v>0</v>
      </c>
      <c r="O523" s="165">
        <v>0.53500000000000003</v>
      </c>
      <c r="P523" s="165">
        <v>4405.9694</v>
      </c>
      <c r="Q523" s="165">
        <v>0</v>
      </c>
      <c r="R523" s="166">
        <v>4405.9694</v>
      </c>
      <c r="S523" s="7"/>
      <c r="T523" s="7"/>
      <c r="U523" s="7"/>
      <c r="V523" s="7"/>
      <c r="W523" s="7"/>
      <c r="X523" s="7"/>
      <c r="Y523" s="7"/>
      <c r="Z523" s="7"/>
      <c r="AA523" s="7"/>
      <c r="AB523" s="7"/>
    </row>
    <row r="524" spans="1:28" ht="13.2">
      <c r="A524" s="167"/>
      <c r="B524" s="167"/>
      <c r="C524" s="167"/>
      <c r="D524" s="167"/>
      <c r="E524" s="168">
        <v>153</v>
      </c>
      <c r="F524" s="169">
        <v>0</v>
      </c>
      <c r="G524" s="121">
        <v>0</v>
      </c>
      <c r="H524" s="121">
        <v>0</v>
      </c>
      <c r="I524" s="121">
        <v>0</v>
      </c>
      <c r="J524" s="121">
        <v>0</v>
      </c>
      <c r="K524" s="121">
        <v>0</v>
      </c>
      <c r="L524" s="121">
        <v>0</v>
      </c>
      <c r="M524" s="121">
        <v>0</v>
      </c>
      <c r="N524" s="121">
        <v>0</v>
      </c>
      <c r="O524" s="121">
        <v>0</v>
      </c>
      <c r="P524" s="121">
        <v>2888.6169300000001</v>
      </c>
      <c r="Q524" s="121">
        <v>0</v>
      </c>
      <c r="R524" s="170">
        <v>2888.6169300000001</v>
      </c>
      <c r="S524" s="7"/>
      <c r="T524" s="7"/>
      <c r="U524" s="7"/>
      <c r="V524" s="7"/>
      <c r="W524" s="7"/>
      <c r="X524" s="7"/>
      <c r="Y524" s="7"/>
      <c r="Z524" s="7"/>
      <c r="AA524" s="7"/>
      <c r="AB524" s="7"/>
    </row>
    <row r="525" spans="1:28" ht="13.2">
      <c r="A525" s="167"/>
      <c r="B525" s="163" t="s">
        <v>21</v>
      </c>
      <c r="C525" s="163" t="s">
        <v>176</v>
      </c>
      <c r="D525" s="163" t="s">
        <v>177</v>
      </c>
      <c r="E525" s="163">
        <v>113</v>
      </c>
      <c r="F525" s="164">
        <v>0</v>
      </c>
      <c r="G525" s="165">
        <v>0</v>
      </c>
      <c r="H525" s="165">
        <v>0</v>
      </c>
      <c r="I525" s="165">
        <v>0</v>
      </c>
      <c r="J525" s="165">
        <v>0</v>
      </c>
      <c r="K525" s="165">
        <v>0</v>
      </c>
      <c r="L525" s="165">
        <v>0</v>
      </c>
      <c r="M525" s="165">
        <v>0</v>
      </c>
      <c r="N525" s="165">
        <v>0</v>
      </c>
      <c r="O525" s="165">
        <v>0</v>
      </c>
      <c r="P525" s="165">
        <v>3845.8752899999999</v>
      </c>
      <c r="Q525" s="165">
        <v>0</v>
      </c>
      <c r="R525" s="166">
        <v>3845.8752899999999</v>
      </c>
      <c r="S525" s="7"/>
      <c r="T525" s="7"/>
      <c r="U525" s="7"/>
      <c r="V525" s="7"/>
      <c r="W525" s="7"/>
      <c r="X525" s="7"/>
      <c r="Y525" s="7"/>
      <c r="Z525" s="7"/>
      <c r="AA525" s="7"/>
      <c r="AB525" s="7"/>
    </row>
    <row r="526" spans="1:28" ht="13.2">
      <c r="A526" s="167"/>
      <c r="B526" s="167"/>
      <c r="C526" s="167"/>
      <c r="D526" s="167"/>
      <c r="E526" s="168">
        <v>155</v>
      </c>
      <c r="F526" s="169">
        <v>0</v>
      </c>
      <c r="G526" s="121">
        <v>0</v>
      </c>
      <c r="H526" s="121">
        <v>0</v>
      </c>
      <c r="I526" s="121">
        <v>0</v>
      </c>
      <c r="J526" s="121">
        <v>0</v>
      </c>
      <c r="K526" s="121">
        <v>0</v>
      </c>
      <c r="L526" s="121">
        <v>0</v>
      </c>
      <c r="M526" s="121">
        <v>0</v>
      </c>
      <c r="N526" s="121">
        <v>0</v>
      </c>
      <c r="O526" s="121">
        <v>0</v>
      </c>
      <c r="P526" s="121">
        <v>3475.5292400000003</v>
      </c>
      <c r="Q526" s="121">
        <v>0</v>
      </c>
      <c r="R526" s="170">
        <v>3475.5292400000003</v>
      </c>
      <c r="S526" s="7"/>
      <c r="T526" s="7"/>
      <c r="U526" s="7"/>
      <c r="V526" s="7"/>
      <c r="W526" s="7"/>
      <c r="X526" s="7"/>
      <c r="Y526" s="7"/>
      <c r="Z526" s="7"/>
      <c r="AA526" s="7"/>
      <c r="AB526" s="7"/>
    </row>
    <row r="527" spans="1:28" ht="13.2">
      <c r="A527" s="167"/>
      <c r="B527" s="167"/>
      <c r="C527" s="163" t="s">
        <v>178</v>
      </c>
      <c r="D527" s="163" t="s">
        <v>178</v>
      </c>
      <c r="E527" s="163">
        <v>17</v>
      </c>
      <c r="F527" s="164">
        <v>0</v>
      </c>
      <c r="G527" s="165">
        <v>0</v>
      </c>
      <c r="H527" s="165">
        <v>0</v>
      </c>
      <c r="I527" s="165">
        <v>0</v>
      </c>
      <c r="J527" s="165">
        <v>0</v>
      </c>
      <c r="K527" s="165">
        <v>0</v>
      </c>
      <c r="L527" s="165">
        <v>0</v>
      </c>
      <c r="M527" s="165">
        <v>0</v>
      </c>
      <c r="N527" s="165">
        <v>0</v>
      </c>
      <c r="O527" s="165">
        <v>0</v>
      </c>
      <c r="P527" s="165">
        <v>5691.5031100000006</v>
      </c>
      <c r="Q527" s="165">
        <v>0</v>
      </c>
      <c r="R527" s="166">
        <v>5691.5031100000006</v>
      </c>
      <c r="S527" s="7"/>
      <c r="T527" s="7"/>
      <c r="U527" s="7"/>
      <c r="V527" s="7"/>
      <c r="W527" s="7"/>
      <c r="X527" s="7"/>
      <c r="Y527" s="7"/>
      <c r="Z527" s="7"/>
      <c r="AA527" s="7"/>
      <c r="AB527" s="7"/>
    </row>
    <row r="528" spans="1:28" ht="13.2">
      <c r="A528" s="167"/>
      <c r="B528" s="167"/>
      <c r="C528" s="167"/>
      <c r="D528" s="167"/>
      <c r="E528" s="168">
        <v>100</v>
      </c>
      <c r="F528" s="169">
        <v>0</v>
      </c>
      <c r="G528" s="121">
        <v>0</v>
      </c>
      <c r="H528" s="121">
        <v>0</v>
      </c>
      <c r="I528" s="121">
        <v>0</v>
      </c>
      <c r="J528" s="121">
        <v>0</v>
      </c>
      <c r="K528" s="121">
        <v>0</v>
      </c>
      <c r="L528" s="121">
        <v>0</v>
      </c>
      <c r="M528" s="121">
        <v>0</v>
      </c>
      <c r="N528" s="121">
        <v>0</v>
      </c>
      <c r="O528" s="121">
        <v>0</v>
      </c>
      <c r="P528" s="121">
        <v>4805.4586500000005</v>
      </c>
      <c r="Q528" s="121">
        <v>0</v>
      </c>
      <c r="R528" s="170">
        <v>4805.4586500000005</v>
      </c>
      <c r="S528" s="7"/>
      <c r="T528" s="7"/>
      <c r="U528" s="7"/>
      <c r="V528" s="7"/>
      <c r="W528" s="7"/>
      <c r="X528" s="7"/>
      <c r="Y528" s="7"/>
      <c r="Z528" s="7"/>
      <c r="AA528" s="7"/>
      <c r="AB528" s="7"/>
    </row>
    <row r="529" spans="1:28" ht="13.2">
      <c r="A529" s="167"/>
      <c r="B529" s="167"/>
      <c r="C529" s="163" t="s">
        <v>21</v>
      </c>
      <c r="D529" s="163" t="s">
        <v>179</v>
      </c>
      <c r="E529" s="163">
        <v>98</v>
      </c>
      <c r="F529" s="164">
        <v>0</v>
      </c>
      <c r="G529" s="165">
        <v>0</v>
      </c>
      <c r="H529" s="165">
        <v>0</v>
      </c>
      <c r="I529" s="165">
        <v>0</v>
      </c>
      <c r="J529" s="165">
        <v>0</v>
      </c>
      <c r="K529" s="165">
        <v>0</v>
      </c>
      <c r="L529" s="165">
        <v>0</v>
      </c>
      <c r="M529" s="165">
        <v>0</v>
      </c>
      <c r="N529" s="165">
        <v>0</v>
      </c>
      <c r="O529" s="165">
        <v>0</v>
      </c>
      <c r="P529" s="165">
        <v>11289.240750000001</v>
      </c>
      <c r="Q529" s="165">
        <v>0</v>
      </c>
      <c r="R529" s="166">
        <v>11289.240750000001</v>
      </c>
      <c r="S529" s="7"/>
      <c r="T529" s="7"/>
      <c r="U529" s="7"/>
      <c r="V529" s="7"/>
      <c r="W529" s="7"/>
      <c r="X529" s="7"/>
      <c r="Y529" s="7"/>
      <c r="Z529" s="7"/>
      <c r="AA529" s="7"/>
      <c r="AB529" s="7"/>
    </row>
    <row r="530" spans="1:28" ht="13.2">
      <c r="A530" s="167"/>
      <c r="B530" s="167"/>
      <c r="C530" s="167"/>
      <c r="D530" s="163" t="s">
        <v>217</v>
      </c>
      <c r="E530" s="163">
        <v>69</v>
      </c>
      <c r="F530" s="164">
        <v>0</v>
      </c>
      <c r="G530" s="165">
        <v>0</v>
      </c>
      <c r="H530" s="165">
        <v>0</v>
      </c>
      <c r="I530" s="165">
        <v>0</v>
      </c>
      <c r="J530" s="165">
        <v>0</v>
      </c>
      <c r="K530" s="165">
        <v>0</v>
      </c>
      <c r="L530" s="165">
        <v>0</v>
      </c>
      <c r="M530" s="165">
        <v>0</v>
      </c>
      <c r="N530" s="165">
        <v>0</v>
      </c>
      <c r="O530" s="165">
        <v>0</v>
      </c>
      <c r="P530" s="165">
        <v>6543.4374800000005</v>
      </c>
      <c r="Q530" s="165">
        <v>0</v>
      </c>
      <c r="R530" s="166">
        <v>6543.4374800000005</v>
      </c>
      <c r="S530" s="7"/>
      <c r="T530" s="7"/>
      <c r="U530" s="7"/>
      <c r="V530" s="7"/>
      <c r="W530" s="7"/>
      <c r="X530" s="7"/>
      <c r="Y530" s="7"/>
      <c r="Z530" s="7"/>
      <c r="AA530" s="7"/>
      <c r="AB530" s="7"/>
    </row>
    <row r="531" spans="1:28" ht="13.2">
      <c r="A531" s="167"/>
      <c r="B531" s="167"/>
      <c r="C531" s="167"/>
      <c r="D531" s="163" t="s">
        <v>21</v>
      </c>
      <c r="E531" s="163">
        <v>2</v>
      </c>
      <c r="F531" s="164">
        <v>0</v>
      </c>
      <c r="G531" s="165">
        <v>0</v>
      </c>
      <c r="H531" s="165">
        <v>0</v>
      </c>
      <c r="I531" s="165">
        <v>2.0440200000000002</v>
      </c>
      <c r="J531" s="165">
        <v>0</v>
      </c>
      <c r="K531" s="165">
        <v>2.0440200000000002</v>
      </c>
      <c r="L531" s="165">
        <v>0</v>
      </c>
      <c r="M531" s="165">
        <v>0</v>
      </c>
      <c r="N531" s="165">
        <v>0</v>
      </c>
      <c r="O531" s="165">
        <v>2.0440200000000002</v>
      </c>
      <c r="P531" s="165">
        <v>23723.437149999998</v>
      </c>
      <c r="Q531" s="165">
        <v>0</v>
      </c>
      <c r="R531" s="166">
        <v>23723.437149999998</v>
      </c>
      <c r="S531" s="7"/>
      <c r="T531" s="7"/>
      <c r="U531" s="7"/>
      <c r="V531" s="7"/>
      <c r="W531" s="7"/>
      <c r="X531" s="7"/>
      <c r="Y531" s="7"/>
      <c r="Z531" s="7"/>
      <c r="AA531" s="7"/>
      <c r="AB531" s="7"/>
    </row>
    <row r="532" spans="1:28" ht="13.2">
      <c r="A532" s="167"/>
      <c r="B532" s="167"/>
      <c r="C532" s="167"/>
      <c r="D532" s="167"/>
      <c r="E532" s="168">
        <v>97</v>
      </c>
      <c r="F532" s="169">
        <v>0</v>
      </c>
      <c r="G532" s="121">
        <v>0</v>
      </c>
      <c r="H532" s="121">
        <v>0</v>
      </c>
      <c r="I532" s="121">
        <v>0</v>
      </c>
      <c r="J532" s="121">
        <v>0</v>
      </c>
      <c r="K532" s="121">
        <v>0</v>
      </c>
      <c r="L532" s="121">
        <v>0</v>
      </c>
      <c r="M532" s="121">
        <v>0</v>
      </c>
      <c r="N532" s="121">
        <v>0</v>
      </c>
      <c r="O532" s="121">
        <v>0</v>
      </c>
      <c r="P532" s="121">
        <v>3566.6260600000001</v>
      </c>
      <c r="Q532" s="121">
        <v>0</v>
      </c>
      <c r="R532" s="170">
        <v>3566.6260600000001</v>
      </c>
      <c r="S532" s="7"/>
      <c r="T532" s="7"/>
      <c r="U532" s="7"/>
      <c r="V532" s="7"/>
      <c r="W532" s="7"/>
      <c r="X532" s="7"/>
      <c r="Y532" s="7"/>
      <c r="Z532" s="7"/>
      <c r="AA532" s="7"/>
      <c r="AB532" s="7"/>
    </row>
    <row r="533" spans="1:28" ht="13.2">
      <c r="A533" s="167"/>
      <c r="B533" s="167"/>
      <c r="C533" s="167"/>
      <c r="D533" s="167"/>
      <c r="E533" s="168">
        <v>109</v>
      </c>
      <c r="F533" s="169">
        <v>0</v>
      </c>
      <c r="G533" s="121">
        <v>0</v>
      </c>
      <c r="H533" s="121">
        <v>0</v>
      </c>
      <c r="I533" s="121">
        <v>0</v>
      </c>
      <c r="J533" s="121">
        <v>0</v>
      </c>
      <c r="K533" s="121">
        <v>0</v>
      </c>
      <c r="L533" s="121">
        <v>0</v>
      </c>
      <c r="M533" s="121">
        <v>0</v>
      </c>
      <c r="N533" s="121">
        <v>0</v>
      </c>
      <c r="O533" s="121">
        <v>0</v>
      </c>
      <c r="P533" s="121">
        <v>3534.74836</v>
      </c>
      <c r="Q533" s="121">
        <v>0</v>
      </c>
      <c r="R533" s="170">
        <v>3534.74836</v>
      </c>
    </row>
    <row r="534" spans="1:28" ht="13.2">
      <c r="A534" s="167"/>
      <c r="B534" s="167"/>
      <c r="C534" s="167"/>
      <c r="D534" s="163" t="s">
        <v>180</v>
      </c>
      <c r="E534" s="163">
        <v>179</v>
      </c>
      <c r="F534" s="164">
        <v>0</v>
      </c>
      <c r="G534" s="165">
        <v>0</v>
      </c>
      <c r="H534" s="165">
        <v>0</v>
      </c>
      <c r="I534" s="165">
        <v>0</v>
      </c>
      <c r="J534" s="165">
        <v>0</v>
      </c>
      <c r="K534" s="165">
        <v>0</v>
      </c>
      <c r="L534" s="165">
        <v>0</v>
      </c>
      <c r="M534" s="165">
        <v>0</v>
      </c>
      <c r="N534" s="165">
        <v>0</v>
      </c>
      <c r="O534" s="165">
        <v>0</v>
      </c>
      <c r="P534" s="165">
        <v>4747.4694400000008</v>
      </c>
      <c r="Q534" s="165">
        <v>0</v>
      </c>
      <c r="R534" s="166">
        <v>4747.4694400000008</v>
      </c>
    </row>
    <row r="535" spans="1:28" ht="13.2">
      <c r="A535" s="167"/>
      <c r="B535" s="167"/>
      <c r="C535" s="163" t="s">
        <v>181</v>
      </c>
      <c r="D535" s="163" t="s">
        <v>181</v>
      </c>
      <c r="E535" s="163">
        <v>16</v>
      </c>
      <c r="F535" s="164">
        <v>0</v>
      </c>
      <c r="G535" s="165">
        <v>0</v>
      </c>
      <c r="H535" s="165">
        <v>0</v>
      </c>
      <c r="I535" s="165">
        <v>0</v>
      </c>
      <c r="J535" s="165">
        <v>0</v>
      </c>
      <c r="K535" s="165">
        <v>0</v>
      </c>
      <c r="L535" s="165">
        <v>0</v>
      </c>
      <c r="M535" s="165">
        <v>0</v>
      </c>
      <c r="N535" s="165">
        <v>0</v>
      </c>
      <c r="O535" s="165">
        <v>0</v>
      </c>
      <c r="P535" s="165">
        <v>16203.668240000001</v>
      </c>
      <c r="Q535" s="165">
        <v>0</v>
      </c>
      <c r="R535" s="166">
        <v>16203.668240000001</v>
      </c>
    </row>
    <row r="536" spans="1:28" ht="13.2">
      <c r="A536" s="167"/>
      <c r="B536" s="167"/>
      <c r="C536" s="167"/>
      <c r="D536" s="167"/>
      <c r="E536" s="168">
        <v>99</v>
      </c>
      <c r="F536" s="169">
        <v>0</v>
      </c>
      <c r="G536" s="121">
        <v>0</v>
      </c>
      <c r="H536" s="121">
        <v>0</v>
      </c>
      <c r="I536" s="121">
        <v>0</v>
      </c>
      <c r="J536" s="121">
        <v>0</v>
      </c>
      <c r="K536" s="121">
        <v>0</v>
      </c>
      <c r="L536" s="121">
        <v>0</v>
      </c>
      <c r="M536" s="121">
        <v>0</v>
      </c>
      <c r="N536" s="121">
        <v>0</v>
      </c>
      <c r="O536" s="121">
        <v>0</v>
      </c>
      <c r="P536" s="121">
        <v>9169.5138599999991</v>
      </c>
      <c r="Q536" s="121">
        <v>0</v>
      </c>
      <c r="R536" s="170">
        <v>9169.5138599999991</v>
      </c>
    </row>
    <row r="537" spans="1:28" ht="13.2">
      <c r="A537" s="167"/>
      <c r="B537" s="167"/>
      <c r="C537" s="167"/>
      <c r="D537" s="167"/>
      <c r="E537" s="168">
        <v>116</v>
      </c>
      <c r="F537" s="169">
        <v>0</v>
      </c>
      <c r="G537" s="121">
        <v>0</v>
      </c>
      <c r="H537" s="121">
        <v>0</v>
      </c>
      <c r="I537" s="121">
        <v>0</v>
      </c>
      <c r="J537" s="121">
        <v>0</v>
      </c>
      <c r="K537" s="121">
        <v>0</v>
      </c>
      <c r="L537" s="121">
        <v>0</v>
      </c>
      <c r="M537" s="121">
        <v>0</v>
      </c>
      <c r="N537" s="121">
        <v>0</v>
      </c>
      <c r="O537" s="121">
        <v>0</v>
      </c>
      <c r="P537" s="121">
        <v>2541.6763500000002</v>
      </c>
      <c r="Q537" s="121">
        <v>0</v>
      </c>
      <c r="R537" s="170">
        <v>2541.6763500000002</v>
      </c>
    </row>
    <row r="538" spans="1:28" ht="13.2">
      <c r="A538" s="167"/>
      <c r="B538" s="167"/>
      <c r="C538" s="163" t="s">
        <v>182</v>
      </c>
      <c r="D538" s="163" t="s">
        <v>219</v>
      </c>
      <c r="E538" s="163">
        <v>224</v>
      </c>
      <c r="F538" s="164">
        <v>0</v>
      </c>
      <c r="G538" s="165">
        <v>0</v>
      </c>
      <c r="H538" s="165">
        <v>0</v>
      </c>
      <c r="I538" s="165">
        <v>0</v>
      </c>
      <c r="J538" s="165">
        <v>0</v>
      </c>
      <c r="K538" s="165">
        <v>0</v>
      </c>
      <c r="L538" s="165">
        <v>0</v>
      </c>
      <c r="M538" s="165">
        <v>0</v>
      </c>
      <c r="N538" s="165">
        <v>0</v>
      </c>
      <c r="O538" s="165">
        <v>0</v>
      </c>
      <c r="P538" s="165">
        <v>2086.57123</v>
      </c>
      <c r="Q538" s="165">
        <v>0</v>
      </c>
      <c r="R538" s="166">
        <v>2086.57123</v>
      </c>
    </row>
    <row r="539" spans="1:28" ht="13.2">
      <c r="A539" s="167"/>
      <c r="B539" s="167"/>
      <c r="C539" s="167"/>
      <c r="D539" s="163" t="s">
        <v>183</v>
      </c>
      <c r="E539" s="163">
        <v>29</v>
      </c>
      <c r="F539" s="164">
        <v>0</v>
      </c>
      <c r="G539" s="165">
        <v>0</v>
      </c>
      <c r="H539" s="165">
        <v>0</v>
      </c>
      <c r="I539" s="165">
        <v>0</v>
      </c>
      <c r="J539" s="165">
        <v>0</v>
      </c>
      <c r="K539" s="165">
        <v>0</v>
      </c>
      <c r="L539" s="165">
        <v>0</v>
      </c>
      <c r="M539" s="165">
        <v>0</v>
      </c>
      <c r="N539" s="165">
        <v>0</v>
      </c>
      <c r="O539" s="165">
        <v>0</v>
      </c>
      <c r="P539" s="165">
        <v>4457.5444699999998</v>
      </c>
      <c r="Q539" s="165">
        <v>0</v>
      </c>
      <c r="R539" s="166">
        <v>4457.5444699999998</v>
      </c>
    </row>
    <row r="540" spans="1:28" ht="13.2">
      <c r="A540" s="167"/>
      <c r="B540" s="167"/>
      <c r="C540" s="167"/>
      <c r="D540" s="167"/>
      <c r="E540" s="168">
        <v>163</v>
      </c>
      <c r="F540" s="169">
        <v>0</v>
      </c>
      <c r="G540" s="121">
        <v>0</v>
      </c>
      <c r="H540" s="121">
        <v>0</v>
      </c>
      <c r="I540" s="121">
        <v>0</v>
      </c>
      <c r="J540" s="121">
        <v>0</v>
      </c>
      <c r="K540" s="121">
        <v>0</v>
      </c>
      <c r="L540" s="121">
        <v>0</v>
      </c>
      <c r="M540" s="121">
        <v>0</v>
      </c>
      <c r="N540" s="121">
        <v>0</v>
      </c>
      <c r="O540" s="121">
        <v>0</v>
      </c>
      <c r="P540" s="121">
        <v>4578.74514</v>
      </c>
      <c r="Q540" s="121">
        <v>0</v>
      </c>
      <c r="R540" s="170">
        <v>4578.74514</v>
      </c>
    </row>
    <row r="541" spans="1:28" ht="13.2">
      <c r="A541" s="167"/>
      <c r="B541" s="163" t="s">
        <v>22</v>
      </c>
      <c r="C541" s="163" t="s">
        <v>22</v>
      </c>
      <c r="D541" s="163" t="s">
        <v>22</v>
      </c>
      <c r="E541" s="163">
        <v>156</v>
      </c>
      <c r="F541" s="164">
        <v>0</v>
      </c>
      <c r="G541" s="165">
        <v>0</v>
      </c>
      <c r="H541" s="165">
        <v>0</v>
      </c>
      <c r="I541" s="165">
        <v>0</v>
      </c>
      <c r="J541" s="165">
        <v>0</v>
      </c>
      <c r="K541" s="165">
        <v>0</v>
      </c>
      <c r="L541" s="165">
        <v>0</v>
      </c>
      <c r="M541" s="165">
        <v>0</v>
      </c>
      <c r="N541" s="165">
        <v>0</v>
      </c>
      <c r="O541" s="165">
        <v>0</v>
      </c>
      <c r="P541" s="165">
        <v>2513.8452900000002</v>
      </c>
      <c r="Q541" s="165">
        <v>0</v>
      </c>
      <c r="R541" s="166">
        <v>2513.8452900000002</v>
      </c>
    </row>
    <row r="542" spans="1:28" ht="13.2">
      <c r="A542" s="167"/>
      <c r="B542" s="167"/>
      <c r="C542" s="163" t="s">
        <v>184</v>
      </c>
      <c r="D542" s="163" t="s">
        <v>185</v>
      </c>
      <c r="E542" s="163">
        <v>24</v>
      </c>
      <c r="F542" s="164">
        <v>0</v>
      </c>
      <c r="G542" s="165">
        <v>0</v>
      </c>
      <c r="H542" s="165">
        <v>0</v>
      </c>
      <c r="I542" s="165">
        <v>0.31139</v>
      </c>
      <c r="J542" s="165">
        <v>0</v>
      </c>
      <c r="K542" s="165">
        <v>0.31139</v>
      </c>
      <c r="L542" s="165">
        <v>0</v>
      </c>
      <c r="M542" s="165">
        <v>0</v>
      </c>
      <c r="N542" s="165">
        <v>0</v>
      </c>
      <c r="O542" s="165">
        <v>0.31139</v>
      </c>
      <c r="P542" s="165">
        <v>2993.6789399999998</v>
      </c>
      <c r="Q542" s="165">
        <v>0</v>
      </c>
      <c r="R542" s="166">
        <v>2993.6789399999998</v>
      </c>
    </row>
    <row r="543" spans="1:28" ht="13.2">
      <c r="A543" s="167"/>
      <c r="B543" s="167"/>
      <c r="C543" s="167"/>
      <c r="D543" s="167"/>
      <c r="E543" s="168">
        <v>101</v>
      </c>
      <c r="F543" s="169">
        <v>0</v>
      </c>
      <c r="G543" s="121">
        <v>0</v>
      </c>
      <c r="H543" s="121">
        <v>0</v>
      </c>
      <c r="I543" s="121">
        <v>0</v>
      </c>
      <c r="J543" s="121">
        <v>0</v>
      </c>
      <c r="K543" s="121">
        <v>0</v>
      </c>
      <c r="L543" s="121">
        <v>0</v>
      </c>
      <c r="M543" s="121">
        <v>0</v>
      </c>
      <c r="N543" s="121">
        <v>0</v>
      </c>
      <c r="O543" s="121">
        <v>0</v>
      </c>
      <c r="P543" s="121">
        <v>3236.5415099999996</v>
      </c>
      <c r="Q543" s="121">
        <v>0</v>
      </c>
      <c r="R543" s="170">
        <v>3236.5415099999996</v>
      </c>
    </row>
    <row r="544" spans="1:28" ht="13.2">
      <c r="A544" s="167"/>
      <c r="B544" s="163" t="s">
        <v>186</v>
      </c>
      <c r="C544" s="163" t="s">
        <v>292</v>
      </c>
      <c r="D544" s="163" t="s">
        <v>293</v>
      </c>
      <c r="E544" s="163">
        <v>159</v>
      </c>
      <c r="F544" s="164">
        <v>0</v>
      </c>
      <c r="G544" s="165">
        <v>0</v>
      </c>
      <c r="H544" s="165">
        <v>0</v>
      </c>
      <c r="I544" s="165">
        <v>0</v>
      </c>
      <c r="J544" s="165">
        <v>0</v>
      </c>
      <c r="K544" s="165">
        <v>0</v>
      </c>
      <c r="L544" s="165">
        <v>0</v>
      </c>
      <c r="M544" s="165">
        <v>0</v>
      </c>
      <c r="N544" s="165">
        <v>0</v>
      </c>
      <c r="O544" s="165">
        <v>0</v>
      </c>
      <c r="P544" s="165">
        <v>3899.9787200000001</v>
      </c>
      <c r="Q544" s="165">
        <v>0</v>
      </c>
      <c r="R544" s="166">
        <v>3899.9787200000001</v>
      </c>
    </row>
    <row r="545" spans="1:18" ht="13.2">
      <c r="A545" s="167"/>
      <c r="B545" s="167"/>
      <c r="C545" s="167"/>
      <c r="D545" s="167"/>
      <c r="E545" s="168">
        <v>248</v>
      </c>
      <c r="F545" s="169">
        <v>0</v>
      </c>
      <c r="G545" s="121">
        <v>0</v>
      </c>
      <c r="H545" s="121">
        <v>0</v>
      </c>
      <c r="I545" s="121">
        <v>0</v>
      </c>
      <c r="J545" s="121">
        <v>0</v>
      </c>
      <c r="K545" s="121">
        <v>0</v>
      </c>
      <c r="L545" s="121">
        <v>0</v>
      </c>
      <c r="M545" s="121">
        <v>0</v>
      </c>
      <c r="N545" s="121">
        <v>0</v>
      </c>
      <c r="O545" s="121">
        <v>0</v>
      </c>
      <c r="P545" s="121">
        <v>1761.32978</v>
      </c>
      <c r="Q545" s="121">
        <v>0</v>
      </c>
      <c r="R545" s="170">
        <v>1761.32978</v>
      </c>
    </row>
    <row r="546" spans="1:18" ht="13.2">
      <c r="A546" s="167"/>
      <c r="B546" s="167"/>
      <c r="C546" s="163" t="s">
        <v>187</v>
      </c>
      <c r="D546" s="163" t="s">
        <v>187</v>
      </c>
      <c r="E546" s="163">
        <v>28</v>
      </c>
      <c r="F546" s="164">
        <v>0</v>
      </c>
      <c r="G546" s="165">
        <v>0</v>
      </c>
      <c r="H546" s="165">
        <v>0</v>
      </c>
      <c r="I546" s="165">
        <v>4.4830699999999997</v>
      </c>
      <c r="J546" s="165">
        <v>0</v>
      </c>
      <c r="K546" s="165">
        <v>4.4830699999999997</v>
      </c>
      <c r="L546" s="165">
        <v>0</v>
      </c>
      <c r="M546" s="165">
        <v>0</v>
      </c>
      <c r="N546" s="165">
        <v>0</v>
      </c>
      <c r="O546" s="165">
        <v>4.4830699999999997</v>
      </c>
      <c r="P546" s="165">
        <v>5202.7757000000001</v>
      </c>
      <c r="Q546" s="165">
        <v>0</v>
      </c>
      <c r="R546" s="166">
        <v>5202.7757000000001</v>
      </c>
    </row>
    <row r="547" spans="1:18" ht="13.2">
      <c r="A547" s="167"/>
      <c r="B547" s="167"/>
      <c r="C547" s="167"/>
      <c r="D547" s="167"/>
      <c r="E547" s="168">
        <v>107</v>
      </c>
      <c r="F547" s="169">
        <v>0</v>
      </c>
      <c r="G547" s="121">
        <v>0</v>
      </c>
      <c r="H547" s="121">
        <v>0</v>
      </c>
      <c r="I547" s="121">
        <v>0</v>
      </c>
      <c r="J547" s="121">
        <v>0</v>
      </c>
      <c r="K547" s="121">
        <v>0</v>
      </c>
      <c r="L547" s="121">
        <v>0</v>
      </c>
      <c r="M547" s="121">
        <v>0</v>
      </c>
      <c r="N547" s="121">
        <v>0</v>
      </c>
      <c r="O547" s="121">
        <v>0</v>
      </c>
      <c r="P547" s="121">
        <v>2381.9638500000001</v>
      </c>
      <c r="Q547" s="121">
        <v>0</v>
      </c>
      <c r="R547" s="170">
        <v>2381.9638500000001</v>
      </c>
    </row>
    <row r="548" spans="1:18" ht="13.2">
      <c r="A548" s="167"/>
      <c r="B548" s="167"/>
      <c r="C548" s="167"/>
      <c r="D548" s="167"/>
      <c r="E548" s="168">
        <v>158</v>
      </c>
      <c r="F548" s="169">
        <v>0</v>
      </c>
      <c r="G548" s="121">
        <v>0</v>
      </c>
      <c r="H548" s="121">
        <v>0</v>
      </c>
      <c r="I548" s="121">
        <v>0</v>
      </c>
      <c r="J548" s="121">
        <v>0</v>
      </c>
      <c r="K548" s="121">
        <v>0</v>
      </c>
      <c r="L548" s="121">
        <v>0</v>
      </c>
      <c r="M548" s="121">
        <v>0</v>
      </c>
      <c r="N548" s="121">
        <v>0</v>
      </c>
      <c r="O548" s="121">
        <v>0</v>
      </c>
      <c r="P548" s="121">
        <v>4755.8695499999994</v>
      </c>
      <c r="Q548" s="121">
        <v>0</v>
      </c>
      <c r="R548" s="170">
        <v>4755.8695499999994</v>
      </c>
    </row>
    <row r="549" spans="1:18" ht="13.2">
      <c r="A549" s="167"/>
      <c r="B549" s="167"/>
      <c r="C549" s="163" t="s">
        <v>186</v>
      </c>
      <c r="D549" s="163" t="s">
        <v>188</v>
      </c>
      <c r="E549" s="163">
        <v>52</v>
      </c>
      <c r="F549" s="164">
        <v>0</v>
      </c>
      <c r="G549" s="165">
        <v>0</v>
      </c>
      <c r="H549" s="165">
        <v>0</v>
      </c>
      <c r="I549" s="165">
        <v>0</v>
      </c>
      <c r="J549" s="165">
        <v>0</v>
      </c>
      <c r="K549" s="165">
        <v>0</v>
      </c>
      <c r="L549" s="165">
        <v>0</v>
      </c>
      <c r="M549" s="165">
        <v>0</v>
      </c>
      <c r="N549" s="165">
        <v>0</v>
      </c>
      <c r="O549" s="165">
        <v>0</v>
      </c>
      <c r="P549" s="165">
        <v>16360.011769999999</v>
      </c>
      <c r="Q549" s="165">
        <v>0</v>
      </c>
      <c r="R549" s="166">
        <v>16360.011769999999</v>
      </c>
    </row>
    <row r="550" spans="1:18" ht="13.2">
      <c r="A550" s="167"/>
      <c r="B550" s="167"/>
      <c r="C550" s="167"/>
      <c r="D550" s="167"/>
      <c r="E550" s="168">
        <v>157</v>
      </c>
      <c r="F550" s="169">
        <v>0</v>
      </c>
      <c r="G550" s="121">
        <v>0</v>
      </c>
      <c r="H550" s="121">
        <v>0</v>
      </c>
      <c r="I550" s="121">
        <v>0</v>
      </c>
      <c r="J550" s="121">
        <v>0</v>
      </c>
      <c r="K550" s="121">
        <v>0</v>
      </c>
      <c r="L550" s="121">
        <v>0</v>
      </c>
      <c r="M550" s="121">
        <v>0</v>
      </c>
      <c r="N550" s="121">
        <v>0</v>
      </c>
      <c r="O550" s="121">
        <v>0</v>
      </c>
      <c r="P550" s="121">
        <v>11309.58973</v>
      </c>
      <c r="Q550" s="121">
        <v>0</v>
      </c>
      <c r="R550" s="170">
        <v>11309.58973</v>
      </c>
    </row>
    <row r="551" spans="1:18" ht="13.2">
      <c r="A551" s="167"/>
      <c r="B551" s="167"/>
      <c r="C551" s="167"/>
      <c r="D551" s="167"/>
      <c r="E551" s="168">
        <v>235</v>
      </c>
      <c r="F551" s="169">
        <v>0</v>
      </c>
      <c r="G551" s="121">
        <v>0</v>
      </c>
      <c r="H551" s="121">
        <v>0</v>
      </c>
      <c r="I551" s="121">
        <v>0</v>
      </c>
      <c r="J551" s="121">
        <v>0</v>
      </c>
      <c r="K551" s="121">
        <v>0</v>
      </c>
      <c r="L551" s="121">
        <v>0</v>
      </c>
      <c r="M551" s="121">
        <v>0</v>
      </c>
      <c r="N551" s="121">
        <v>0</v>
      </c>
      <c r="O551" s="121">
        <v>0</v>
      </c>
      <c r="P551" s="121">
        <v>3835.5967300000002</v>
      </c>
      <c r="Q551" s="121">
        <v>0</v>
      </c>
      <c r="R551" s="170">
        <v>3835.5967300000002</v>
      </c>
    </row>
    <row r="552" spans="1:18" ht="13.2">
      <c r="A552" s="167"/>
      <c r="B552" s="167"/>
      <c r="C552" s="163" t="s">
        <v>294</v>
      </c>
      <c r="D552" s="163" t="s">
        <v>294</v>
      </c>
      <c r="E552" s="163">
        <v>192</v>
      </c>
      <c r="F552" s="164">
        <v>0</v>
      </c>
      <c r="G552" s="165">
        <v>0</v>
      </c>
      <c r="H552" s="165">
        <v>0</v>
      </c>
      <c r="I552" s="165">
        <v>0</v>
      </c>
      <c r="J552" s="165">
        <v>0</v>
      </c>
      <c r="K552" s="165">
        <v>0</v>
      </c>
      <c r="L552" s="165">
        <v>0</v>
      </c>
      <c r="M552" s="165">
        <v>0</v>
      </c>
      <c r="N552" s="165">
        <v>0</v>
      </c>
      <c r="O552" s="165">
        <v>0</v>
      </c>
      <c r="P552" s="165">
        <v>3531.0560699999996</v>
      </c>
      <c r="Q552" s="165">
        <v>0</v>
      </c>
      <c r="R552" s="166">
        <v>3531.0560699999996</v>
      </c>
    </row>
    <row r="553" spans="1:18" ht="13.2">
      <c r="A553" s="167"/>
      <c r="B553" s="163" t="s">
        <v>24</v>
      </c>
      <c r="C553" s="163" t="s">
        <v>24</v>
      </c>
      <c r="D553" s="163" t="s">
        <v>24</v>
      </c>
      <c r="E553" s="163">
        <v>160</v>
      </c>
      <c r="F553" s="164">
        <v>0</v>
      </c>
      <c r="G553" s="165">
        <v>0</v>
      </c>
      <c r="H553" s="165">
        <v>0</v>
      </c>
      <c r="I553" s="165">
        <v>0</v>
      </c>
      <c r="J553" s="165">
        <v>0</v>
      </c>
      <c r="K553" s="165">
        <v>0</v>
      </c>
      <c r="L553" s="165">
        <v>0</v>
      </c>
      <c r="M553" s="165">
        <v>0</v>
      </c>
      <c r="N553" s="165">
        <v>0</v>
      </c>
      <c r="O553" s="165">
        <v>0</v>
      </c>
      <c r="P553" s="165">
        <v>5263.0197600000001</v>
      </c>
      <c r="Q553" s="165">
        <v>0</v>
      </c>
      <c r="R553" s="166">
        <v>5263.0197600000001</v>
      </c>
    </row>
    <row r="554" spans="1:18" ht="13.2">
      <c r="A554" s="167"/>
      <c r="B554" s="163" t="s">
        <v>25</v>
      </c>
      <c r="C554" s="163" t="s">
        <v>25</v>
      </c>
      <c r="D554" s="163" t="s">
        <v>25</v>
      </c>
      <c r="E554" s="163">
        <v>19</v>
      </c>
      <c r="F554" s="164">
        <v>0</v>
      </c>
      <c r="G554" s="165">
        <v>0</v>
      </c>
      <c r="H554" s="165">
        <v>0</v>
      </c>
      <c r="I554" s="165">
        <v>8.4169999999999995E-2</v>
      </c>
      <c r="J554" s="165">
        <v>0</v>
      </c>
      <c r="K554" s="165">
        <v>8.4169999999999995E-2</v>
      </c>
      <c r="L554" s="165">
        <v>0</v>
      </c>
      <c r="M554" s="165">
        <v>0</v>
      </c>
      <c r="N554" s="165">
        <v>0</v>
      </c>
      <c r="O554" s="165">
        <v>8.4169999999999995E-2</v>
      </c>
      <c r="P554" s="165">
        <v>7344.6042300000008</v>
      </c>
      <c r="Q554" s="165">
        <v>0</v>
      </c>
      <c r="R554" s="166">
        <v>7344.6042300000008</v>
      </c>
    </row>
    <row r="555" spans="1:18" ht="13.2">
      <c r="A555" s="167"/>
      <c r="B555" s="167"/>
      <c r="C555" s="167"/>
      <c r="D555" s="167"/>
      <c r="E555" s="168">
        <v>161</v>
      </c>
      <c r="F555" s="169">
        <v>0</v>
      </c>
      <c r="G555" s="121">
        <v>0</v>
      </c>
      <c r="H555" s="121">
        <v>0</v>
      </c>
      <c r="I555" s="121">
        <v>0</v>
      </c>
      <c r="J555" s="121">
        <v>0</v>
      </c>
      <c r="K555" s="121">
        <v>0</v>
      </c>
      <c r="L555" s="121">
        <v>0</v>
      </c>
      <c r="M555" s="121">
        <v>0</v>
      </c>
      <c r="N555" s="121">
        <v>0</v>
      </c>
      <c r="O555" s="121">
        <v>0</v>
      </c>
      <c r="P555" s="121">
        <v>6130.5047000000004</v>
      </c>
      <c r="Q555" s="121">
        <v>0</v>
      </c>
      <c r="R555" s="170">
        <v>6130.5047000000004</v>
      </c>
    </row>
    <row r="556" spans="1:18" ht="13.2">
      <c r="A556" s="167"/>
      <c r="B556" s="167"/>
      <c r="C556" s="163" t="s">
        <v>295</v>
      </c>
      <c r="D556" s="163" t="s">
        <v>296</v>
      </c>
      <c r="E556" s="163">
        <v>162</v>
      </c>
      <c r="F556" s="164">
        <v>0</v>
      </c>
      <c r="G556" s="165">
        <v>0</v>
      </c>
      <c r="H556" s="165">
        <v>0</v>
      </c>
      <c r="I556" s="165">
        <v>0</v>
      </c>
      <c r="J556" s="165">
        <v>0</v>
      </c>
      <c r="K556" s="165">
        <v>0</v>
      </c>
      <c r="L556" s="165">
        <v>0</v>
      </c>
      <c r="M556" s="165">
        <v>0</v>
      </c>
      <c r="N556" s="165">
        <v>0</v>
      </c>
      <c r="O556" s="165">
        <v>0</v>
      </c>
      <c r="P556" s="165">
        <v>2857.3189199999997</v>
      </c>
      <c r="Q556" s="165">
        <v>0</v>
      </c>
      <c r="R556" s="166">
        <v>2857.3189199999997</v>
      </c>
    </row>
    <row r="557" spans="1:18" ht="13.2">
      <c r="A557" s="167"/>
      <c r="B557" s="163" t="s">
        <v>26</v>
      </c>
      <c r="C557" s="163" t="s">
        <v>189</v>
      </c>
      <c r="D557" s="163" t="s">
        <v>190</v>
      </c>
      <c r="E557" s="163">
        <v>23</v>
      </c>
      <c r="F557" s="164">
        <v>0</v>
      </c>
      <c r="G557" s="165">
        <v>0</v>
      </c>
      <c r="H557" s="165">
        <v>0</v>
      </c>
      <c r="I557" s="165">
        <v>7.4400000000000004E-3</v>
      </c>
      <c r="J557" s="165">
        <v>0</v>
      </c>
      <c r="K557" s="165">
        <v>7.4400000000000004E-3</v>
      </c>
      <c r="L557" s="165">
        <v>0</v>
      </c>
      <c r="M557" s="165">
        <v>0</v>
      </c>
      <c r="N557" s="165">
        <v>0</v>
      </c>
      <c r="O557" s="165">
        <v>7.4400000000000004E-3</v>
      </c>
      <c r="P557" s="165">
        <v>10379.896449999998</v>
      </c>
      <c r="Q557" s="165">
        <v>0</v>
      </c>
      <c r="R557" s="166">
        <v>10379.896449999998</v>
      </c>
    </row>
    <row r="558" spans="1:18" ht="13.2">
      <c r="A558" s="167"/>
      <c r="B558" s="167"/>
      <c r="C558" s="167"/>
      <c r="D558" s="167"/>
      <c r="E558" s="168">
        <v>164</v>
      </c>
      <c r="F558" s="169">
        <v>0</v>
      </c>
      <c r="G558" s="121">
        <v>0</v>
      </c>
      <c r="H558" s="121">
        <v>0</v>
      </c>
      <c r="I558" s="121">
        <v>0</v>
      </c>
      <c r="J558" s="121">
        <v>0</v>
      </c>
      <c r="K558" s="121">
        <v>0</v>
      </c>
      <c r="L558" s="121">
        <v>0</v>
      </c>
      <c r="M558" s="121">
        <v>0</v>
      </c>
      <c r="N558" s="121">
        <v>0</v>
      </c>
      <c r="O558" s="121">
        <v>0</v>
      </c>
      <c r="P558" s="121">
        <v>7855.3020299999998</v>
      </c>
      <c r="Q558" s="121">
        <v>0</v>
      </c>
      <c r="R558" s="170">
        <v>7855.3020299999998</v>
      </c>
    </row>
    <row r="559" spans="1:18" ht="13.2">
      <c r="A559" s="167"/>
      <c r="B559" s="167"/>
      <c r="C559" s="167"/>
      <c r="D559" s="167"/>
      <c r="E559" s="168">
        <v>243</v>
      </c>
      <c r="F559" s="169">
        <v>0</v>
      </c>
      <c r="G559" s="121">
        <v>0</v>
      </c>
      <c r="H559" s="121">
        <v>0</v>
      </c>
      <c r="I559" s="121">
        <v>0</v>
      </c>
      <c r="J559" s="121">
        <v>0</v>
      </c>
      <c r="K559" s="121">
        <v>0</v>
      </c>
      <c r="L559" s="121">
        <v>0</v>
      </c>
      <c r="M559" s="121">
        <v>0</v>
      </c>
      <c r="N559" s="121">
        <v>0</v>
      </c>
      <c r="O559" s="121">
        <v>0</v>
      </c>
      <c r="P559" s="121">
        <v>2529.3333399999997</v>
      </c>
      <c r="Q559" s="121">
        <v>0</v>
      </c>
      <c r="R559" s="170">
        <v>2529.3333399999997</v>
      </c>
    </row>
    <row r="560" spans="1:18" ht="13.2">
      <c r="A560" s="163" t="s">
        <v>297</v>
      </c>
      <c r="B560" s="163" t="s">
        <v>8</v>
      </c>
      <c r="C560" s="163" t="s">
        <v>116</v>
      </c>
      <c r="D560" s="163" t="s">
        <v>117</v>
      </c>
      <c r="E560" s="163">
        <v>49</v>
      </c>
      <c r="F560" s="164">
        <v>0</v>
      </c>
      <c r="G560" s="165">
        <v>0</v>
      </c>
      <c r="H560" s="165">
        <v>0</v>
      </c>
      <c r="I560" s="165">
        <v>552.65577000000008</v>
      </c>
      <c r="J560" s="165">
        <v>0</v>
      </c>
      <c r="K560" s="165">
        <v>552.65577000000008</v>
      </c>
      <c r="L560" s="165">
        <v>247.97685999999999</v>
      </c>
      <c r="M560" s="165">
        <v>218.55924999999999</v>
      </c>
      <c r="N560" s="165">
        <v>466.53611000000001</v>
      </c>
      <c r="O560" s="165">
        <v>1019.19188</v>
      </c>
      <c r="P560" s="165">
        <v>6464.1734100000003</v>
      </c>
      <c r="Q560" s="165">
        <v>0</v>
      </c>
      <c r="R560" s="166">
        <v>6464.1734100000003</v>
      </c>
    </row>
    <row r="561" spans="1:18" ht="13.2">
      <c r="A561" s="167"/>
      <c r="B561" s="163" t="s">
        <v>12</v>
      </c>
      <c r="C561" s="163" t="s">
        <v>121</v>
      </c>
      <c r="D561" s="163" t="s">
        <v>122</v>
      </c>
      <c r="E561" s="163">
        <v>36</v>
      </c>
      <c r="F561" s="164">
        <v>0</v>
      </c>
      <c r="G561" s="165">
        <v>0</v>
      </c>
      <c r="H561" s="165">
        <v>0</v>
      </c>
      <c r="I561" s="165">
        <v>420.46729999999997</v>
      </c>
      <c r="J561" s="165">
        <v>0</v>
      </c>
      <c r="K561" s="165">
        <v>420.46729999999997</v>
      </c>
      <c r="L561" s="165">
        <v>311.38933000000003</v>
      </c>
      <c r="M561" s="165">
        <v>0</v>
      </c>
      <c r="N561" s="165">
        <v>311.38933000000003</v>
      </c>
      <c r="O561" s="165">
        <v>731.85663</v>
      </c>
      <c r="P561" s="165">
        <v>17781.95607</v>
      </c>
      <c r="Q561" s="165">
        <v>0</v>
      </c>
      <c r="R561" s="166">
        <v>17781.95607</v>
      </c>
    </row>
    <row r="562" spans="1:18" ht="13.2">
      <c r="A562" s="167"/>
      <c r="B562" s="167"/>
      <c r="C562" s="163" t="s">
        <v>12</v>
      </c>
      <c r="D562" s="163" t="s">
        <v>12</v>
      </c>
      <c r="E562" s="163">
        <v>34</v>
      </c>
      <c r="F562" s="164">
        <v>0</v>
      </c>
      <c r="G562" s="165">
        <v>0</v>
      </c>
      <c r="H562" s="165">
        <v>0</v>
      </c>
      <c r="I562" s="165">
        <v>1565.83566</v>
      </c>
      <c r="J562" s="165">
        <v>9.426000000000001E-2</v>
      </c>
      <c r="K562" s="165">
        <v>1565.92992</v>
      </c>
      <c r="L562" s="165">
        <v>1144.2950900000001</v>
      </c>
      <c r="M562" s="165">
        <v>157.40700000000001</v>
      </c>
      <c r="N562" s="165">
        <v>1301.70209</v>
      </c>
      <c r="O562" s="165">
        <v>2867.6320099999998</v>
      </c>
      <c r="P562" s="165">
        <v>11384.86722</v>
      </c>
      <c r="Q562" s="165">
        <v>0</v>
      </c>
      <c r="R562" s="166">
        <v>11384.86722</v>
      </c>
    </row>
    <row r="563" spans="1:18" ht="13.2">
      <c r="A563" s="167"/>
      <c r="B563" s="163" t="s">
        <v>125</v>
      </c>
      <c r="C563" s="163" t="s">
        <v>126</v>
      </c>
      <c r="D563" s="163" t="s">
        <v>126</v>
      </c>
      <c r="E563" s="163">
        <v>22</v>
      </c>
      <c r="F563" s="164">
        <v>0</v>
      </c>
      <c r="G563" s="165">
        <v>0</v>
      </c>
      <c r="H563" s="165">
        <v>0</v>
      </c>
      <c r="I563" s="165">
        <v>194.56776000000002</v>
      </c>
      <c r="J563" s="165">
        <v>32.80986</v>
      </c>
      <c r="K563" s="165">
        <v>227.37762000000001</v>
      </c>
      <c r="L563" s="165">
        <v>565.94981999999993</v>
      </c>
      <c r="M563" s="165">
        <v>14.511959999999998</v>
      </c>
      <c r="N563" s="165">
        <v>580.46177999999998</v>
      </c>
      <c r="O563" s="165">
        <v>807.83940000000007</v>
      </c>
      <c r="P563" s="165">
        <v>4595.9243799999995</v>
      </c>
      <c r="Q563" s="165">
        <v>0</v>
      </c>
      <c r="R563" s="166">
        <v>4595.9243799999995</v>
      </c>
    </row>
    <row r="564" spans="1:18" ht="13.2">
      <c r="A564" s="167"/>
      <c r="B564" s="167"/>
      <c r="C564" s="167"/>
      <c r="D564" s="163" t="s">
        <v>127</v>
      </c>
      <c r="E564" s="163">
        <v>23</v>
      </c>
      <c r="F564" s="164">
        <v>0</v>
      </c>
      <c r="G564" s="165">
        <v>0</v>
      </c>
      <c r="H564" s="165">
        <v>0</v>
      </c>
      <c r="I564" s="165">
        <v>277.71352000000002</v>
      </c>
      <c r="J564" s="165">
        <v>0</v>
      </c>
      <c r="K564" s="165">
        <v>277.71352000000002</v>
      </c>
      <c r="L564" s="165">
        <v>356.48926</v>
      </c>
      <c r="M564" s="165">
        <v>0</v>
      </c>
      <c r="N564" s="165">
        <v>356.48926</v>
      </c>
      <c r="O564" s="165">
        <v>634.20278000000008</v>
      </c>
      <c r="P564" s="165">
        <v>6615.4073699999999</v>
      </c>
      <c r="Q564" s="165">
        <v>0</v>
      </c>
      <c r="R564" s="166">
        <v>6615.4073699999999</v>
      </c>
    </row>
    <row r="565" spans="1:18" ht="13.2">
      <c r="A565" s="167"/>
      <c r="B565" s="167"/>
      <c r="C565" s="163" t="s">
        <v>128</v>
      </c>
      <c r="D565" s="163" t="s">
        <v>255</v>
      </c>
      <c r="E565" s="163">
        <v>33</v>
      </c>
      <c r="F565" s="164">
        <v>0</v>
      </c>
      <c r="G565" s="165">
        <v>0</v>
      </c>
      <c r="H565" s="165">
        <v>0</v>
      </c>
      <c r="I565" s="165">
        <v>677.30768999999998</v>
      </c>
      <c r="J565" s="165">
        <v>0</v>
      </c>
      <c r="K565" s="165">
        <v>677.30768999999998</v>
      </c>
      <c r="L565" s="165">
        <v>537.30256999999995</v>
      </c>
      <c r="M565" s="165">
        <v>11.085000000000001</v>
      </c>
      <c r="N565" s="165">
        <v>548.38756999999998</v>
      </c>
      <c r="O565" s="165">
        <v>1225.69526</v>
      </c>
      <c r="P565" s="165">
        <v>8522.1817699999992</v>
      </c>
      <c r="Q565" s="165">
        <v>0</v>
      </c>
      <c r="R565" s="166">
        <v>8522.1817699999992</v>
      </c>
    </row>
    <row r="566" spans="1:18" ht="13.2">
      <c r="A566" s="167"/>
      <c r="B566" s="167"/>
      <c r="C566" s="167"/>
      <c r="D566" s="163" t="s">
        <v>129</v>
      </c>
      <c r="E566" s="163">
        <v>28</v>
      </c>
      <c r="F566" s="164">
        <v>0</v>
      </c>
      <c r="G566" s="165">
        <v>0</v>
      </c>
      <c r="H566" s="165">
        <v>0</v>
      </c>
      <c r="I566" s="165">
        <v>520.52049</v>
      </c>
      <c r="J566" s="165">
        <v>1.7329999999999998E-2</v>
      </c>
      <c r="K566" s="165">
        <v>520.53782000000001</v>
      </c>
      <c r="L566" s="165">
        <v>1043.12608</v>
      </c>
      <c r="M566" s="165">
        <v>26.308400000000002</v>
      </c>
      <c r="N566" s="165">
        <v>1069.4344799999999</v>
      </c>
      <c r="O566" s="165">
        <v>1589.9723000000001</v>
      </c>
      <c r="P566" s="165">
        <v>7353.36654</v>
      </c>
      <c r="Q566" s="165">
        <v>0</v>
      </c>
      <c r="R566" s="166">
        <v>7353.36654</v>
      </c>
    </row>
    <row r="567" spans="1:18" ht="13.2">
      <c r="A567" s="167"/>
      <c r="B567" s="167"/>
      <c r="C567" s="163" t="s">
        <v>257</v>
      </c>
      <c r="D567" s="163" t="s">
        <v>258</v>
      </c>
      <c r="E567" s="163">
        <v>30</v>
      </c>
      <c r="F567" s="164">
        <v>0</v>
      </c>
      <c r="G567" s="165">
        <v>0</v>
      </c>
      <c r="H567" s="165">
        <v>0</v>
      </c>
      <c r="I567" s="165">
        <v>179.79857999999999</v>
      </c>
      <c r="J567" s="165">
        <v>0</v>
      </c>
      <c r="K567" s="165">
        <v>179.79857999999999</v>
      </c>
      <c r="L567" s="165">
        <v>71.791509999999988</v>
      </c>
      <c r="M567" s="165">
        <v>0</v>
      </c>
      <c r="N567" s="165">
        <v>71.791509999999988</v>
      </c>
      <c r="O567" s="165">
        <v>251.59009</v>
      </c>
      <c r="P567" s="165">
        <v>6206.3404500000006</v>
      </c>
      <c r="Q567" s="165">
        <v>0</v>
      </c>
      <c r="R567" s="166">
        <v>6206.3404500000006</v>
      </c>
    </row>
    <row r="568" spans="1:18" ht="13.2">
      <c r="A568" s="167"/>
      <c r="B568" s="167"/>
      <c r="C568" s="167"/>
      <c r="D568" s="163" t="s">
        <v>257</v>
      </c>
      <c r="E568" s="163">
        <v>29</v>
      </c>
      <c r="F568" s="164">
        <v>0</v>
      </c>
      <c r="G568" s="165">
        <v>0</v>
      </c>
      <c r="H568" s="165">
        <v>0</v>
      </c>
      <c r="I568" s="165">
        <v>127.47808000000001</v>
      </c>
      <c r="J568" s="165">
        <v>0</v>
      </c>
      <c r="K568" s="165">
        <v>127.47808000000001</v>
      </c>
      <c r="L568" s="165">
        <v>1.78898</v>
      </c>
      <c r="M568" s="165">
        <v>0</v>
      </c>
      <c r="N568" s="165">
        <v>1.78898</v>
      </c>
      <c r="O568" s="165">
        <v>129.26705999999999</v>
      </c>
      <c r="P568" s="165">
        <v>12748.196310000001</v>
      </c>
      <c r="Q568" s="165">
        <v>0</v>
      </c>
      <c r="R568" s="166">
        <v>12748.196310000001</v>
      </c>
    </row>
    <row r="569" spans="1:18" ht="13.2">
      <c r="A569" s="167"/>
      <c r="B569" s="167"/>
      <c r="C569" s="163" t="s">
        <v>259</v>
      </c>
      <c r="D569" s="163" t="s">
        <v>259</v>
      </c>
      <c r="E569" s="163">
        <v>21</v>
      </c>
      <c r="F569" s="164">
        <v>0</v>
      </c>
      <c r="G569" s="165">
        <v>0</v>
      </c>
      <c r="H569" s="165">
        <v>0</v>
      </c>
      <c r="I569" s="165">
        <v>3074.1295099999998</v>
      </c>
      <c r="J569" s="165">
        <v>12.342370000000001</v>
      </c>
      <c r="K569" s="165">
        <v>3086.4718800000001</v>
      </c>
      <c r="L569" s="165">
        <v>4056.2983599999998</v>
      </c>
      <c r="M569" s="165">
        <v>34.936</v>
      </c>
      <c r="N569" s="165">
        <v>4091.2343599999999</v>
      </c>
      <c r="O569" s="165">
        <v>7177.7062400000004</v>
      </c>
      <c r="P569" s="165">
        <v>6600.2778899999994</v>
      </c>
      <c r="Q569" s="165">
        <v>0</v>
      </c>
      <c r="R569" s="166">
        <v>6600.2778899999994</v>
      </c>
    </row>
    <row r="570" spans="1:18" ht="13.2">
      <c r="A570" s="167"/>
      <c r="B570" s="163" t="s">
        <v>14</v>
      </c>
      <c r="C570" s="163" t="s">
        <v>133</v>
      </c>
      <c r="D570" s="163" t="s">
        <v>133</v>
      </c>
      <c r="E570" s="163">
        <v>53</v>
      </c>
      <c r="F570" s="164">
        <v>0</v>
      </c>
      <c r="G570" s="165">
        <v>0</v>
      </c>
      <c r="H570" s="165">
        <v>0</v>
      </c>
      <c r="I570" s="165">
        <v>1925.8012099999999</v>
      </c>
      <c r="J570" s="165">
        <v>3.7590000000000005E-2</v>
      </c>
      <c r="K570" s="165">
        <v>1925.8388</v>
      </c>
      <c r="L570" s="165">
        <v>363.98565000000002</v>
      </c>
      <c r="M570" s="165">
        <v>208.81556</v>
      </c>
      <c r="N570" s="165">
        <v>572.80120999999997</v>
      </c>
      <c r="O570" s="165">
        <v>2498.6400099999996</v>
      </c>
      <c r="P570" s="165">
        <v>13303.202240000001</v>
      </c>
      <c r="Q570" s="165">
        <v>0</v>
      </c>
      <c r="R570" s="166">
        <v>13303.202240000001</v>
      </c>
    </row>
    <row r="571" spans="1:18" ht="13.2">
      <c r="A571" s="167"/>
      <c r="B571" s="163" t="s">
        <v>15</v>
      </c>
      <c r="C571" s="163" t="s">
        <v>136</v>
      </c>
      <c r="D571" s="163" t="s">
        <v>136</v>
      </c>
      <c r="E571" s="163">
        <v>51</v>
      </c>
      <c r="F571" s="164">
        <v>0</v>
      </c>
      <c r="G571" s="165">
        <v>0</v>
      </c>
      <c r="H571" s="165">
        <v>0</v>
      </c>
      <c r="I571" s="165">
        <v>739.07872999999995</v>
      </c>
      <c r="J571" s="165">
        <v>0.51825999999999994</v>
      </c>
      <c r="K571" s="165">
        <v>739.59699000000001</v>
      </c>
      <c r="L571" s="165">
        <v>542.19697999999994</v>
      </c>
      <c r="M571" s="165">
        <v>57.941739999999996</v>
      </c>
      <c r="N571" s="165">
        <v>600.13871999999992</v>
      </c>
      <c r="O571" s="165">
        <v>1339.7357099999999</v>
      </c>
      <c r="P571" s="165">
        <v>18120.7444</v>
      </c>
      <c r="Q571" s="165">
        <v>0</v>
      </c>
      <c r="R571" s="166">
        <v>18120.7444</v>
      </c>
    </row>
    <row r="572" spans="1:18" ht="13.2">
      <c r="A572" s="167"/>
      <c r="B572" s="163" t="s">
        <v>16</v>
      </c>
      <c r="C572" s="163" t="s">
        <v>139</v>
      </c>
      <c r="D572" s="163" t="s">
        <v>269</v>
      </c>
      <c r="E572" s="163">
        <v>19</v>
      </c>
      <c r="F572" s="164">
        <v>0</v>
      </c>
      <c r="G572" s="165">
        <v>0</v>
      </c>
      <c r="H572" s="165">
        <v>0</v>
      </c>
      <c r="I572" s="165">
        <v>2019.1963500000002</v>
      </c>
      <c r="J572" s="165">
        <v>17.68009</v>
      </c>
      <c r="K572" s="165">
        <v>2036.87644</v>
      </c>
      <c r="L572" s="165">
        <v>3326.6759999999999</v>
      </c>
      <c r="M572" s="165">
        <v>23.909939999999999</v>
      </c>
      <c r="N572" s="165">
        <v>3350.5859399999999</v>
      </c>
      <c r="O572" s="165">
        <v>5387.4623799999999</v>
      </c>
      <c r="P572" s="165">
        <v>13697.86767</v>
      </c>
      <c r="Q572" s="165">
        <v>0</v>
      </c>
      <c r="R572" s="166">
        <v>13697.86767</v>
      </c>
    </row>
    <row r="573" spans="1:18" ht="13.2">
      <c r="A573" s="167"/>
      <c r="B573" s="167"/>
      <c r="C573" s="167"/>
      <c r="D573" s="163" t="s">
        <v>211</v>
      </c>
      <c r="E573" s="163">
        <v>18</v>
      </c>
      <c r="F573" s="164">
        <v>0</v>
      </c>
      <c r="G573" s="165">
        <v>0</v>
      </c>
      <c r="H573" s="165">
        <v>0</v>
      </c>
      <c r="I573" s="165">
        <v>1780.4572800000001</v>
      </c>
      <c r="J573" s="165">
        <v>74.842710000000011</v>
      </c>
      <c r="K573" s="165">
        <v>1855.29999</v>
      </c>
      <c r="L573" s="165">
        <v>6234.27837</v>
      </c>
      <c r="M573" s="165">
        <v>121.85718</v>
      </c>
      <c r="N573" s="165">
        <v>6356.13555</v>
      </c>
      <c r="O573" s="165">
        <v>8211.4355400000004</v>
      </c>
      <c r="P573" s="165">
        <v>13564.389369999999</v>
      </c>
      <c r="Q573" s="165">
        <v>0</v>
      </c>
      <c r="R573" s="166">
        <v>13564.389369999999</v>
      </c>
    </row>
    <row r="574" spans="1:18" ht="13.2">
      <c r="A574" s="167"/>
      <c r="B574" s="167"/>
      <c r="C574" s="167"/>
      <c r="D574" s="163" t="s">
        <v>140</v>
      </c>
      <c r="E574" s="163">
        <v>17</v>
      </c>
      <c r="F574" s="164">
        <v>0</v>
      </c>
      <c r="G574" s="165">
        <v>0</v>
      </c>
      <c r="H574" s="165">
        <v>0</v>
      </c>
      <c r="I574" s="165">
        <v>2873.0142999999998</v>
      </c>
      <c r="J574" s="165">
        <v>526.46163999999999</v>
      </c>
      <c r="K574" s="165">
        <v>3399.4759399999998</v>
      </c>
      <c r="L574" s="165">
        <v>8366.1031399999993</v>
      </c>
      <c r="M574" s="165">
        <v>409.34939000000003</v>
      </c>
      <c r="N574" s="165">
        <v>8775.4525299999987</v>
      </c>
      <c r="O574" s="165">
        <v>12174.928470000001</v>
      </c>
      <c r="P574" s="165">
        <v>22422.681280000001</v>
      </c>
      <c r="Q574" s="165">
        <v>0</v>
      </c>
      <c r="R574" s="166">
        <v>22422.681280000001</v>
      </c>
    </row>
    <row r="575" spans="1:18" ht="13.2">
      <c r="A575" s="167"/>
      <c r="B575" s="167"/>
      <c r="C575" s="163" t="s">
        <v>141</v>
      </c>
      <c r="D575" s="163" t="s">
        <v>141</v>
      </c>
      <c r="E575" s="163">
        <v>20</v>
      </c>
      <c r="F575" s="164">
        <v>0</v>
      </c>
      <c r="G575" s="165">
        <v>0</v>
      </c>
      <c r="H575" s="165">
        <v>0</v>
      </c>
      <c r="I575" s="165">
        <v>1520.2936200000001</v>
      </c>
      <c r="J575" s="165">
        <v>0.13191</v>
      </c>
      <c r="K575" s="165">
        <v>1520.42553</v>
      </c>
      <c r="L575" s="165">
        <v>2155.17848</v>
      </c>
      <c r="M575" s="165">
        <v>306.89436000000001</v>
      </c>
      <c r="N575" s="165">
        <v>2462.0728399999998</v>
      </c>
      <c r="O575" s="165">
        <v>3982.4983700000003</v>
      </c>
      <c r="P575" s="165">
        <v>10808.61296</v>
      </c>
      <c r="Q575" s="165">
        <v>0</v>
      </c>
      <c r="R575" s="166">
        <v>10808.61296</v>
      </c>
    </row>
    <row r="576" spans="1:18" ht="13.2">
      <c r="A576" s="167"/>
      <c r="B576" s="167"/>
      <c r="C576" s="163" t="s">
        <v>142</v>
      </c>
      <c r="D576" s="163" t="s">
        <v>143</v>
      </c>
      <c r="E576" s="163">
        <v>32</v>
      </c>
      <c r="F576" s="164">
        <v>0</v>
      </c>
      <c r="G576" s="165">
        <v>0</v>
      </c>
      <c r="H576" s="165">
        <v>0</v>
      </c>
      <c r="I576" s="165">
        <v>720.06331</v>
      </c>
      <c r="J576" s="165">
        <v>6.6900000000000006E-3</v>
      </c>
      <c r="K576" s="165">
        <v>720.07</v>
      </c>
      <c r="L576" s="165">
        <v>543.35289</v>
      </c>
      <c r="M576" s="165">
        <v>92.375</v>
      </c>
      <c r="N576" s="165">
        <v>635.72789</v>
      </c>
      <c r="O576" s="165">
        <v>1355.7978899999998</v>
      </c>
      <c r="P576" s="165">
        <v>5478.1818600000006</v>
      </c>
      <c r="Q576" s="165">
        <v>0</v>
      </c>
      <c r="R576" s="166">
        <v>5478.1818600000006</v>
      </c>
    </row>
    <row r="577" spans="1:18" ht="13.2">
      <c r="A577" s="167"/>
      <c r="B577" s="167"/>
      <c r="C577" s="163" t="s">
        <v>16</v>
      </c>
      <c r="D577" s="163" t="s">
        <v>144</v>
      </c>
      <c r="E577" s="163">
        <v>5</v>
      </c>
      <c r="F577" s="164">
        <v>0</v>
      </c>
      <c r="G577" s="165">
        <v>0</v>
      </c>
      <c r="H577" s="165">
        <v>0</v>
      </c>
      <c r="I577" s="165">
        <v>1705.09827</v>
      </c>
      <c r="J577" s="165">
        <v>7.0000000000000007E-5</v>
      </c>
      <c r="K577" s="165">
        <v>1705.09834</v>
      </c>
      <c r="L577" s="165">
        <v>1699.2581299999999</v>
      </c>
      <c r="M577" s="165">
        <v>466.14940999999999</v>
      </c>
      <c r="N577" s="165">
        <v>2165.4075400000002</v>
      </c>
      <c r="O577" s="165">
        <v>3870.5058799999997</v>
      </c>
      <c r="P577" s="165">
        <v>11041.92886</v>
      </c>
      <c r="Q577" s="165">
        <v>0</v>
      </c>
      <c r="R577" s="166">
        <v>11041.92886</v>
      </c>
    </row>
    <row r="578" spans="1:18" ht="13.2">
      <c r="A578" s="167"/>
      <c r="B578" s="167"/>
      <c r="C578" s="167"/>
      <c r="D578" s="163" t="s">
        <v>146</v>
      </c>
      <c r="E578" s="163">
        <v>7</v>
      </c>
      <c r="F578" s="164">
        <v>0</v>
      </c>
      <c r="G578" s="165">
        <v>0</v>
      </c>
      <c r="H578" s="165">
        <v>0</v>
      </c>
      <c r="I578" s="165">
        <v>2796.2849100000003</v>
      </c>
      <c r="J578" s="165">
        <v>0</v>
      </c>
      <c r="K578" s="165">
        <v>2796.2849100000003</v>
      </c>
      <c r="L578" s="165">
        <v>1795.8631399999999</v>
      </c>
      <c r="M578" s="165">
        <v>0</v>
      </c>
      <c r="N578" s="165">
        <v>1795.8631399999999</v>
      </c>
      <c r="O578" s="165">
        <v>4592.1480499999998</v>
      </c>
      <c r="P578" s="165">
        <v>7041.6464400000004</v>
      </c>
      <c r="Q578" s="165">
        <v>0</v>
      </c>
      <c r="R578" s="166">
        <v>7041.6464400000004</v>
      </c>
    </row>
    <row r="579" spans="1:18" ht="13.2">
      <c r="A579" s="167"/>
      <c r="B579" s="167"/>
      <c r="C579" s="167"/>
      <c r="D579" s="163" t="s">
        <v>147</v>
      </c>
      <c r="E579" s="163">
        <v>48</v>
      </c>
      <c r="F579" s="164">
        <v>0</v>
      </c>
      <c r="G579" s="165">
        <v>0</v>
      </c>
      <c r="H579" s="165">
        <v>0</v>
      </c>
      <c r="I579" s="165">
        <v>8316.09267</v>
      </c>
      <c r="J579" s="165">
        <v>29.405990000000003</v>
      </c>
      <c r="K579" s="165">
        <v>8345.4986599999993</v>
      </c>
      <c r="L579" s="165">
        <v>1316.91111</v>
      </c>
      <c r="M579" s="165">
        <v>256.59557999999998</v>
      </c>
      <c r="N579" s="165">
        <v>1573.5066899999999</v>
      </c>
      <c r="O579" s="165">
        <v>9919.0053499999995</v>
      </c>
      <c r="P579" s="165">
        <v>1485.61951</v>
      </c>
      <c r="Q579" s="165">
        <v>0</v>
      </c>
      <c r="R579" s="166">
        <v>1485.61951</v>
      </c>
    </row>
    <row r="580" spans="1:18" ht="13.2">
      <c r="A580" s="167"/>
      <c r="B580" s="167"/>
      <c r="C580" s="167"/>
      <c r="D580" s="163" t="s">
        <v>298</v>
      </c>
      <c r="E580" s="163">
        <v>47</v>
      </c>
      <c r="F580" s="164">
        <v>0</v>
      </c>
      <c r="G580" s="165">
        <v>0</v>
      </c>
      <c r="H580" s="165">
        <v>0</v>
      </c>
      <c r="I580" s="165">
        <v>6182.4582399999999</v>
      </c>
      <c r="J580" s="165">
        <v>4.0829999999999998E-2</v>
      </c>
      <c r="K580" s="165">
        <v>6182.4990699999998</v>
      </c>
      <c r="L580" s="165">
        <v>3014.7276200000001</v>
      </c>
      <c r="M580" s="165">
        <v>412.59290000000004</v>
      </c>
      <c r="N580" s="165">
        <v>3427.3205200000002</v>
      </c>
      <c r="O580" s="165">
        <v>9609.8195899999992</v>
      </c>
      <c r="P580" s="165">
        <v>1505.99973</v>
      </c>
      <c r="Q580" s="165">
        <v>0</v>
      </c>
      <c r="R580" s="166">
        <v>1505.99973</v>
      </c>
    </row>
    <row r="581" spans="1:18" ht="13.2">
      <c r="A581" s="167"/>
      <c r="B581" s="167"/>
      <c r="C581" s="167"/>
      <c r="D581" s="163" t="s">
        <v>149</v>
      </c>
      <c r="E581" s="163">
        <v>4</v>
      </c>
      <c r="F581" s="164">
        <v>0</v>
      </c>
      <c r="G581" s="165">
        <v>0</v>
      </c>
      <c r="H581" s="165">
        <v>0</v>
      </c>
      <c r="I581" s="165">
        <v>11489.094489999999</v>
      </c>
      <c r="J581" s="165">
        <v>0</v>
      </c>
      <c r="K581" s="165">
        <v>11489.094489999999</v>
      </c>
      <c r="L581" s="165">
        <v>4364.8629099999998</v>
      </c>
      <c r="M581" s="165">
        <v>885.11056999999994</v>
      </c>
      <c r="N581" s="165">
        <v>5249.9734800000006</v>
      </c>
      <c r="O581" s="165">
        <v>16739.06797</v>
      </c>
      <c r="P581" s="165">
        <v>7089.58313</v>
      </c>
      <c r="Q581" s="165">
        <v>0</v>
      </c>
      <c r="R581" s="166">
        <v>7089.58313</v>
      </c>
    </row>
    <row r="582" spans="1:18" ht="13.2">
      <c r="A582" s="167"/>
      <c r="B582" s="167"/>
      <c r="C582" s="167"/>
      <c r="D582" s="167"/>
      <c r="E582" s="168">
        <v>42</v>
      </c>
      <c r="F582" s="169">
        <v>0</v>
      </c>
      <c r="G582" s="121">
        <v>0</v>
      </c>
      <c r="H582" s="121">
        <v>0</v>
      </c>
      <c r="I582" s="121">
        <v>2083.5069399999998</v>
      </c>
      <c r="J582" s="121">
        <v>2.5874200000000003</v>
      </c>
      <c r="K582" s="121">
        <v>2086.0943600000001</v>
      </c>
      <c r="L582" s="121">
        <v>1265.0829199999998</v>
      </c>
      <c r="M582" s="121">
        <v>74.284279999999995</v>
      </c>
      <c r="N582" s="121">
        <v>1339.3671999999999</v>
      </c>
      <c r="O582" s="121">
        <v>3425.4615600000002</v>
      </c>
      <c r="P582" s="121">
        <v>5266.0086100000008</v>
      </c>
      <c r="Q582" s="121">
        <v>0</v>
      </c>
      <c r="R582" s="170">
        <v>5266.0086100000008</v>
      </c>
    </row>
    <row r="583" spans="1:18" ht="13.2">
      <c r="A583" s="167"/>
      <c r="B583" s="167"/>
      <c r="C583" s="167"/>
      <c r="D583" s="163" t="s">
        <v>152</v>
      </c>
      <c r="E583" s="163">
        <v>45</v>
      </c>
      <c r="F583" s="164">
        <v>0</v>
      </c>
      <c r="G583" s="165">
        <v>0</v>
      </c>
      <c r="H583" s="165">
        <v>0</v>
      </c>
      <c r="I583" s="165">
        <v>11175.603060000001</v>
      </c>
      <c r="J583" s="165">
        <v>5.3126300000000004</v>
      </c>
      <c r="K583" s="165">
        <v>11180.91569</v>
      </c>
      <c r="L583" s="165">
        <v>3792.6562200000003</v>
      </c>
      <c r="M583" s="165">
        <v>1850.9316899999999</v>
      </c>
      <c r="N583" s="165">
        <v>5643.5879100000002</v>
      </c>
      <c r="O583" s="165">
        <v>16824.5036</v>
      </c>
      <c r="P583" s="165">
        <v>1638.9070400000001</v>
      </c>
      <c r="Q583" s="165">
        <v>0</v>
      </c>
      <c r="R583" s="166">
        <v>1638.9070400000001</v>
      </c>
    </row>
    <row r="584" spans="1:18" ht="13.2">
      <c r="A584" s="167"/>
      <c r="B584" s="167"/>
      <c r="C584" s="167"/>
      <c r="D584" s="163" t="s">
        <v>153</v>
      </c>
      <c r="E584" s="163">
        <v>15</v>
      </c>
      <c r="F584" s="164">
        <v>0</v>
      </c>
      <c r="G584" s="165">
        <v>0</v>
      </c>
      <c r="H584" s="165">
        <v>0</v>
      </c>
      <c r="I584" s="165">
        <v>1414.76385</v>
      </c>
      <c r="J584" s="165">
        <v>0.26452999999999999</v>
      </c>
      <c r="K584" s="165">
        <v>1415.02838</v>
      </c>
      <c r="L584" s="165">
        <v>843.15938000000006</v>
      </c>
      <c r="M584" s="165">
        <v>109.77844999999999</v>
      </c>
      <c r="N584" s="165">
        <v>952.93782999999996</v>
      </c>
      <c r="O584" s="165">
        <v>2367.96621</v>
      </c>
      <c r="P584" s="165">
        <v>12538.187749999999</v>
      </c>
      <c r="Q584" s="165">
        <v>0</v>
      </c>
      <c r="R584" s="166">
        <v>12538.187749999999</v>
      </c>
    </row>
    <row r="585" spans="1:18" ht="13.2">
      <c r="A585" s="167"/>
      <c r="B585" s="167"/>
      <c r="C585" s="167"/>
      <c r="D585" s="163" t="s">
        <v>154</v>
      </c>
      <c r="E585" s="163">
        <v>52</v>
      </c>
      <c r="F585" s="164">
        <v>0</v>
      </c>
      <c r="G585" s="165">
        <v>0</v>
      </c>
      <c r="H585" s="165">
        <v>0</v>
      </c>
      <c r="I585" s="165">
        <v>7679.1213399999997</v>
      </c>
      <c r="J585" s="165">
        <v>2.5143400000000002</v>
      </c>
      <c r="K585" s="165">
        <v>7681.6356799999994</v>
      </c>
      <c r="L585" s="165">
        <v>1341.6044099999999</v>
      </c>
      <c r="M585" s="165">
        <v>1340.91535</v>
      </c>
      <c r="N585" s="165">
        <v>2682.5197599999997</v>
      </c>
      <c r="O585" s="165">
        <v>10364.155439999999</v>
      </c>
      <c r="P585" s="165">
        <v>1552.60366</v>
      </c>
      <c r="Q585" s="165">
        <v>0</v>
      </c>
      <c r="R585" s="166">
        <v>1552.60366</v>
      </c>
    </row>
    <row r="586" spans="1:18" ht="13.2">
      <c r="A586" s="167"/>
      <c r="B586" s="167"/>
      <c r="C586" s="167"/>
      <c r="D586" s="163" t="s">
        <v>156</v>
      </c>
      <c r="E586" s="163">
        <v>3</v>
      </c>
      <c r="F586" s="164">
        <v>0</v>
      </c>
      <c r="G586" s="165">
        <v>0</v>
      </c>
      <c r="H586" s="165">
        <v>0</v>
      </c>
      <c r="I586" s="165">
        <v>2131.2008799999999</v>
      </c>
      <c r="J586" s="165">
        <v>4.1399999999999996E-3</v>
      </c>
      <c r="K586" s="165">
        <v>2131.2050199999999</v>
      </c>
      <c r="L586" s="165">
        <v>714.90150000000006</v>
      </c>
      <c r="M586" s="165">
        <v>19.66442</v>
      </c>
      <c r="N586" s="165">
        <v>734.56592000000001</v>
      </c>
      <c r="O586" s="165">
        <v>2865.7709399999999</v>
      </c>
      <c r="P586" s="165">
        <v>13236.321539999999</v>
      </c>
      <c r="Q586" s="165">
        <v>0</v>
      </c>
      <c r="R586" s="166">
        <v>13236.321539999999</v>
      </c>
    </row>
    <row r="587" spans="1:18" ht="13.2">
      <c r="A587" s="167"/>
      <c r="B587" s="167"/>
      <c r="C587" s="167"/>
      <c r="D587" s="167"/>
      <c r="E587" s="168">
        <v>14</v>
      </c>
      <c r="F587" s="169">
        <v>0</v>
      </c>
      <c r="G587" s="121">
        <v>0</v>
      </c>
      <c r="H587" s="121">
        <v>0</v>
      </c>
      <c r="I587" s="121">
        <v>3887.9739799999998</v>
      </c>
      <c r="J587" s="121">
        <v>0.69185000000000008</v>
      </c>
      <c r="K587" s="121">
        <v>3888.6658299999999</v>
      </c>
      <c r="L587" s="121">
        <v>4664.6679199999999</v>
      </c>
      <c r="M587" s="121">
        <v>839.10856000000001</v>
      </c>
      <c r="N587" s="121">
        <v>5503.7764800000004</v>
      </c>
      <c r="O587" s="121">
        <v>9392.4423100000004</v>
      </c>
      <c r="P587" s="121">
        <v>8625.0169700000006</v>
      </c>
      <c r="Q587" s="121">
        <v>0</v>
      </c>
      <c r="R587" s="170">
        <v>8625.0169700000006</v>
      </c>
    </row>
    <row r="588" spans="1:18" ht="13.2">
      <c r="A588" s="167"/>
      <c r="B588" s="167"/>
      <c r="C588" s="167"/>
      <c r="D588" s="167"/>
      <c r="E588" s="168">
        <v>43</v>
      </c>
      <c r="F588" s="169">
        <v>0</v>
      </c>
      <c r="G588" s="121">
        <v>0</v>
      </c>
      <c r="H588" s="121">
        <v>0</v>
      </c>
      <c r="I588" s="121">
        <v>2177.3164999999999</v>
      </c>
      <c r="J588" s="121">
        <v>31.560950000000002</v>
      </c>
      <c r="K588" s="121">
        <v>2208.8774500000004</v>
      </c>
      <c r="L588" s="121">
        <v>195.14117999999999</v>
      </c>
      <c r="M588" s="121">
        <v>0</v>
      </c>
      <c r="N588" s="121">
        <v>195.14117999999999</v>
      </c>
      <c r="O588" s="121">
        <v>2404.01863</v>
      </c>
      <c r="P588" s="121">
        <v>6076.1498200000005</v>
      </c>
      <c r="Q588" s="121">
        <v>0</v>
      </c>
      <c r="R588" s="170">
        <v>6076.1498200000005</v>
      </c>
    </row>
    <row r="589" spans="1:18" ht="13.2">
      <c r="A589" s="167"/>
      <c r="B589" s="167"/>
      <c r="C589" s="167"/>
      <c r="D589" s="163" t="s">
        <v>157</v>
      </c>
      <c r="E589" s="163">
        <v>6</v>
      </c>
      <c r="F589" s="164">
        <v>0</v>
      </c>
      <c r="G589" s="165">
        <v>0</v>
      </c>
      <c r="H589" s="165">
        <v>0</v>
      </c>
      <c r="I589" s="165">
        <v>3534.7853100000002</v>
      </c>
      <c r="J589" s="165">
        <v>0</v>
      </c>
      <c r="K589" s="165">
        <v>3534.7853100000002</v>
      </c>
      <c r="L589" s="165">
        <v>2206.9835099999996</v>
      </c>
      <c r="M589" s="165">
        <v>412.06640000000004</v>
      </c>
      <c r="N589" s="165">
        <v>2619.0499100000002</v>
      </c>
      <c r="O589" s="165">
        <v>6153.8352199999999</v>
      </c>
      <c r="P589" s="165">
        <v>7471.0935399999998</v>
      </c>
      <c r="Q589" s="165">
        <v>0</v>
      </c>
      <c r="R589" s="166">
        <v>7471.0935399999998</v>
      </c>
    </row>
    <row r="590" spans="1:18" ht="13.2">
      <c r="A590" s="167"/>
      <c r="B590" s="167"/>
      <c r="C590" s="167"/>
      <c r="D590" s="163" t="s">
        <v>159</v>
      </c>
      <c r="E590" s="163">
        <v>8</v>
      </c>
      <c r="F590" s="164">
        <v>0</v>
      </c>
      <c r="G590" s="165">
        <v>0</v>
      </c>
      <c r="H590" s="165">
        <v>0</v>
      </c>
      <c r="I590" s="165">
        <v>10883.28218</v>
      </c>
      <c r="J590" s="165">
        <v>0.18261000000000002</v>
      </c>
      <c r="K590" s="165">
        <v>10883.46479</v>
      </c>
      <c r="L590" s="165">
        <v>12529.162910000001</v>
      </c>
      <c r="M590" s="165">
        <v>1572.7562399999999</v>
      </c>
      <c r="N590" s="165">
        <v>14101.91915</v>
      </c>
      <c r="O590" s="165">
        <v>24985.38394</v>
      </c>
      <c r="P590" s="165">
        <v>3062.2502400000003</v>
      </c>
      <c r="Q590" s="165">
        <v>0</v>
      </c>
      <c r="R590" s="166">
        <v>3062.2502400000003</v>
      </c>
    </row>
    <row r="591" spans="1:18" ht="13.2">
      <c r="A591" s="167"/>
      <c r="B591" s="167"/>
      <c r="C591" s="167"/>
      <c r="D591" s="163" t="s">
        <v>161</v>
      </c>
      <c r="E591" s="163">
        <v>10</v>
      </c>
      <c r="F591" s="164">
        <v>0</v>
      </c>
      <c r="G591" s="165">
        <v>0</v>
      </c>
      <c r="H591" s="165">
        <v>0</v>
      </c>
      <c r="I591" s="165">
        <v>7497.3864999999996</v>
      </c>
      <c r="J591" s="165">
        <v>3.0534400000000002</v>
      </c>
      <c r="K591" s="165">
        <v>7500.4399400000002</v>
      </c>
      <c r="L591" s="165">
        <v>23168.037499999999</v>
      </c>
      <c r="M591" s="165">
        <v>2129.3344999999999</v>
      </c>
      <c r="N591" s="165">
        <v>25297.371999999999</v>
      </c>
      <c r="O591" s="165">
        <v>32797.81194</v>
      </c>
      <c r="P591" s="165">
        <v>2695.0309300000004</v>
      </c>
      <c r="Q591" s="165">
        <v>0</v>
      </c>
      <c r="R591" s="166">
        <v>2695.0309300000004</v>
      </c>
    </row>
    <row r="592" spans="1:18" ht="13.2">
      <c r="A592" s="167"/>
      <c r="B592" s="167"/>
      <c r="C592" s="167"/>
      <c r="D592" s="167"/>
      <c r="E592" s="168">
        <v>46</v>
      </c>
      <c r="F592" s="169">
        <v>0</v>
      </c>
      <c r="G592" s="121">
        <v>0</v>
      </c>
      <c r="H592" s="121">
        <v>0</v>
      </c>
      <c r="I592" s="121">
        <v>7149.4368700000005</v>
      </c>
      <c r="J592" s="121">
        <v>7.4200000000000002E-2</v>
      </c>
      <c r="K592" s="121">
        <v>7149.5110700000005</v>
      </c>
      <c r="L592" s="121">
        <v>3278.5964199999999</v>
      </c>
      <c r="M592" s="121">
        <v>947.67306000000008</v>
      </c>
      <c r="N592" s="121">
        <v>4226.2694800000008</v>
      </c>
      <c r="O592" s="121">
        <v>11375.780550000001</v>
      </c>
      <c r="P592" s="121">
        <v>1212.63471</v>
      </c>
      <c r="Q592" s="121">
        <v>0</v>
      </c>
      <c r="R592" s="170">
        <v>1212.63471</v>
      </c>
    </row>
    <row r="593" spans="1:18" ht="13.2">
      <c r="A593" s="167"/>
      <c r="B593" s="167"/>
      <c r="C593" s="167"/>
      <c r="D593" s="163" t="s">
        <v>162</v>
      </c>
      <c r="E593" s="163">
        <v>41</v>
      </c>
      <c r="F593" s="164">
        <v>0</v>
      </c>
      <c r="G593" s="165">
        <v>0</v>
      </c>
      <c r="H593" s="165">
        <v>0</v>
      </c>
      <c r="I593" s="165">
        <v>2232.96371</v>
      </c>
      <c r="J593" s="165">
        <v>0.50282000000000004</v>
      </c>
      <c r="K593" s="165">
        <v>2233.4665299999997</v>
      </c>
      <c r="L593" s="165">
        <v>1772.45453</v>
      </c>
      <c r="M593" s="165">
        <v>36.862610000000004</v>
      </c>
      <c r="N593" s="165">
        <v>1809.3171399999999</v>
      </c>
      <c r="O593" s="165">
        <v>4042.7836699999998</v>
      </c>
      <c r="P593" s="165">
        <v>9615.4491199999993</v>
      </c>
      <c r="Q593" s="165">
        <v>0</v>
      </c>
      <c r="R593" s="166">
        <v>9615.4491199999993</v>
      </c>
    </row>
    <row r="594" spans="1:18" ht="13.2">
      <c r="A594" s="167"/>
      <c r="B594" s="167"/>
      <c r="C594" s="167"/>
      <c r="D594" s="163" t="s">
        <v>165</v>
      </c>
      <c r="E594" s="163">
        <v>12</v>
      </c>
      <c r="F594" s="164">
        <v>0</v>
      </c>
      <c r="G594" s="165">
        <v>0</v>
      </c>
      <c r="H594" s="165">
        <v>0</v>
      </c>
      <c r="I594" s="165">
        <v>3002.5985599999999</v>
      </c>
      <c r="J594" s="165">
        <v>3.45486</v>
      </c>
      <c r="K594" s="165">
        <v>3006.0534199999997</v>
      </c>
      <c r="L594" s="165">
        <v>2448.2077400000003</v>
      </c>
      <c r="M594" s="165">
        <v>184.75</v>
      </c>
      <c r="N594" s="165">
        <v>2632.9577400000003</v>
      </c>
      <c r="O594" s="165">
        <v>5639.01116</v>
      </c>
      <c r="P594" s="165">
        <v>3795.45496</v>
      </c>
      <c r="Q594" s="165">
        <v>0</v>
      </c>
      <c r="R594" s="166">
        <v>3795.45496</v>
      </c>
    </row>
    <row r="595" spans="1:18" ht="13.2">
      <c r="A595" s="167"/>
      <c r="B595" s="167"/>
      <c r="C595" s="167"/>
      <c r="D595" s="163" t="s">
        <v>299</v>
      </c>
      <c r="E595" s="163">
        <v>1</v>
      </c>
      <c r="F595" s="164">
        <v>0</v>
      </c>
      <c r="G595" s="165">
        <v>0</v>
      </c>
      <c r="H595" s="165">
        <v>0</v>
      </c>
      <c r="I595" s="165">
        <v>23.651700000000002</v>
      </c>
      <c r="J595" s="165">
        <v>0</v>
      </c>
      <c r="K595" s="165">
        <v>23.651700000000002</v>
      </c>
      <c r="L595" s="165">
        <v>0</v>
      </c>
      <c r="M595" s="165">
        <v>0</v>
      </c>
      <c r="N595" s="165">
        <v>0</v>
      </c>
      <c r="O595" s="165">
        <v>23.651700000000002</v>
      </c>
      <c r="P595" s="165">
        <v>6616.1430700000001</v>
      </c>
      <c r="Q595" s="165">
        <v>0</v>
      </c>
      <c r="R595" s="166">
        <v>6616.1430700000001</v>
      </c>
    </row>
    <row r="596" spans="1:18" ht="13.2">
      <c r="A596" s="167"/>
      <c r="B596" s="167"/>
      <c r="C596" s="167"/>
      <c r="D596" s="167"/>
      <c r="E596" s="168">
        <v>44</v>
      </c>
      <c r="F596" s="169">
        <v>0</v>
      </c>
      <c r="G596" s="121">
        <v>0</v>
      </c>
      <c r="H596" s="121">
        <v>0</v>
      </c>
      <c r="I596" s="121">
        <v>33680.913420000004</v>
      </c>
      <c r="J596" s="121">
        <v>63.151389999999999</v>
      </c>
      <c r="K596" s="121">
        <v>33744.064810000003</v>
      </c>
      <c r="L596" s="121">
        <v>76677.218439999997</v>
      </c>
      <c r="M596" s="121">
        <v>8048.6694100000004</v>
      </c>
      <c r="N596" s="121">
        <v>84725.887849999999</v>
      </c>
      <c r="O596" s="121">
        <v>118469.95266</v>
      </c>
      <c r="P596" s="121">
        <v>1513.3511799999999</v>
      </c>
      <c r="Q596" s="121">
        <v>0</v>
      </c>
      <c r="R596" s="170">
        <v>1513.3511799999999</v>
      </c>
    </row>
    <row r="597" spans="1:18" ht="13.2">
      <c r="A597" s="167"/>
      <c r="B597" s="167"/>
      <c r="C597" s="163" t="s">
        <v>300</v>
      </c>
      <c r="D597" s="163" t="s">
        <v>301</v>
      </c>
      <c r="E597" s="163">
        <v>40</v>
      </c>
      <c r="F597" s="164">
        <v>0</v>
      </c>
      <c r="G597" s="165">
        <v>0</v>
      </c>
      <c r="H597" s="165">
        <v>0</v>
      </c>
      <c r="I597" s="165">
        <v>61.414230000000003</v>
      </c>
      <c r="J597" s="165">
        <v>0</v>
      </c>
      <c r="K597" s="165">
        <v>61.414230000000003</v>
      </c>
      <c r="L597" s="165">
        <v>362.74884000000003</v>
      </c>
      <c r="M597" s="165">
        <v>0</v>
      </c>
      <c r="N597" s="165">
        <v>362.74884000000003</v>
      </c>
      <c r="O597" s="165">
        <v>424.16307</v>
      </c>
      <c r="P597" s="165">
        <v>3565.5897300000001</v>
      </c>
      <c r="Q597" s="165">
        <v>0</v>
      </c>
      <c r="R597" s="166">
        <v>3565.5897300000001</v>
      </c>
    </row>
    <row r="598" spans="1:18" ht="13.2">
      <c r="A598" s="167"/>
      <c r="B598" s="163" t="s">
        <v>20</v>
      </c>
      <c r="C598" s="163" t="s">
        <v>270</v>
      </c>
      <c r="D598" s="163" t="s">
        <v>272</v>
      </c>
      <c r="E598" s="163">
        <v>39</v>
      </c>
      <c r="F598" s="164">
        <v>0</v>
      </c>
      <c r="G598" s="165">
        <v>0</v>
      </c>
      <c r="H598" s="165">
        <v>0</v>
      </c>
      <c r="I598" s="165">
        <v>75.057029999999997</v>
      </c>
      <c r="J598" s="165">
        <v>0</v>
      </c>
      <c r="K598" s="165">
        <v>75.057029999999997</v>
      </c>
      <c r="L598" s="165">
        <v>1320.6256000000001</v>
      </c>
      <c r="M598" s="165">
        <v>4.5504300000000004</v>
      </c>
      <c r="N598" s="165">
        <v>1325.1760300000001</v>
      </c>
      <c r="O598" s="165">
        <v>1400.23306</v>
      </c>
      <c r="P598" s="165">
        <v>4156.4095499999994</v>
      </c>
      <c r="Q598" s="165">
        <v>0</v>
      </c>
      <c r="R598" s="166">
        <v>4156.4095499999994</v>
      </c>
    </row>
    <row r="599" spans="1:18" ht="13.2">
      <c r="A599" s="167"/>
      <c r="B599" s="163" t="s">
        <v>21</v>
      </c>
      <c r="C599" s="163" t="s">
        <v>21</v>
      </c>
      <c r="D599" s="163" t="s">
        <v>21</v>
      </c>
      <c r="E599" s="163">
        <v>50</v>
      </c>
      <c r="F599" s="164">
        <v>0</v>
      </c>
      <c r="G599" s="165">
        <v>0</v>
      </c>
      <c r="H599" s="165">
        <v>0</v>
      </c>
      <c r="I599" s="165">
        <v>207.63159999999999</v>
      </c>
      <c r="J599" s="165">
        <v>0</v>
      </c>
      <c r="K599" s="165">
        <v>207.63159999999999</v>
      </c>
      <c r="L599" s="165">
        <v>49.229030000000002</v>
      </c>
      <c r="M599" s="165">
        <v>0</v>
      </c>
      <c r="N599" s="165">
        <v>49.229030000000002</v>
      </c>
      <c r="O599" s="165">
        <v>256.86063000000001</v>
      </c>
      <c r="P599" s="165">
        <v>18993.76065</v>
      </c>
      <c r="Q599" s="165">
        <v>0</v>
      </c>
      <c r="R599" s="166">
        <v>18993.76065</v>
      </c>
    </row>
    <row r="600" spans="1:18" ht="13.2">
      <c r="A600" s="167"/>
      <c r="B600" s="167"/>
      <c r="C600" s="167"/>
      <c r="D600" s="167"/>
      <c r="E600" s="168">
        <v>54</v>
      </c>
      <c r="F600" s="169">
        <v>0</v>
      </c>
      <c r="G600" s="121">
        <v>0</v>
      </c>
      <c r="H600" s="121">
        <v>0</v>
      </c>
      <c r="I600" s="121">
        <v>621.28832999999997</v>
      </c>
      <c r="J600" s="121">
        <v>0</v>
      </c>
      <c r="K600" s="121">
        <v>621.28832999999997</v>
      </c>
      <c r="L600" s="121">
        <v>15.96345</v>
      </c>
      <c r="M600" s="121">
        <v>0</v>
      </c>
      <c r="N600" s="121">
        <v>15.96345</v>
      </c>
      <c r="O600" s="121">
        <v>637.25178000000005</v>
      </c>
      <c r="P600" s="121">
        <v>0</v>
      </c>
      <c r="Q600" s="121">
        <v>0</v>
      </c>
      <c r="R600" s="170">
        <v>0</v>
      </c>
    </row>
    <row r="601" spans="1:18" ht="13.2">
      <c r="A601" s="163" t="s">
        <v>302</v>
      </c>
      <c r="B601" s="163" t="s">
        <v>65</v>
      </c>
      <c r="C601" s="163" t="s">
        <v>224</v>
      </c>
      <c r="D601" s="163" t="s">
        <v>224</v>
      </c>
      <c r="E601" s="163">
        <v>8</v>
      </c>
      <c r="F601" s="164">
        <v>0</v>
      </c>
      <c r="G601" s="165">
        <v>0</v>
      </c>
      <c r="H601" s="165">
        <v>0</v>
      </c>
      <c r="I601" s="165">
        <v>384.75503000000003</v>
      </c>
      <c r="J601" s="165">
        <v>1.6103499999999999</v>
      </c>
      <c r="K601" s="165">
        <v>386.36538000000002</v>
      </c>
      <c r="L601" s="165">
        <v>2083.3379799999998</v>
      </c>
      <c r="M601" s="165">
        <v>0</v>
      </c>
      <c r="N601" s="165">
        <v>2083.3379799999998</v>
      </c>
      <c r="O601" s="165">
        <v>2469.70336</v>
      </c>
      <c r="P601" s="165">
        <v>16025.075409999999</v>
      </c>
      <c r="Q601" s="165">
        <v>0</v>
      </c>
      <c r="R601" s="166">
        <v>16025.075409999999</v>
      </c>
    </row>
    <row r="602" spans="1:18" ht="13.2">
      <c r="A602" s="167"/>
      <c r="B602" s="167"/>
      <c r="C602" s="163" t="s">
        <v>303</v>
      </c>
      <c r="D602" s="163" t="s">
        <v>304</v>
      </c>
      <c r="E602" s="163">
        <v>47</v>
      </c>
      <c r="F602" s="164">
        <v>0</v>
      </c>
      <c r="G602" s="165">
        <v>0</v>
      </c>
      <c r="H602" s="165">
        <v>0</v>
      </c>
      <c r="I602" s="165">
        <v>121.11963</v>
      </c>
      <c r="J602" s="165">
        <v>0</v>
      </c>
      <c r="K602" s="165">
        <v>121.11963</v>
      </c>
      <c r="L602" s="165">
        <v>84.443020000000004</v>
      </c>
      <c r="M602" s="165">
        <v>0</v>
      </c>
      <c r="N602" s="165">
        <v>84.443020000000004</v>
      </c>
      <c r="O602" s="165">
        <v>205.56264999999999</v>
      </c>
      <c r="P602" s="165">
        <v>9067.2186300000012</v>
      </c>
      <c r="Q602" s="165">
        <v>0</v>
      </c>
      <c r="R602" s="166">
        <v>9067.2186300000012</v>
      </c>
    </row>
    <row r="603" spans="1:18" ht="13.2">
      <c r="A603" s="167"/>
      <c r="B603" s="163" t="s">
        <v>5</v>
      </c>
      <c r="C603" s="163" t="s">
        <v>5</v>
      </c>
      <c r="D603" s="163" t="s">
        <v>5</v>
      </c>
      <c r="E603" s="163">
        <v>2</v>
      </c>
      <c r="F603" s="164">
        <v>0</v>
      </c>
      <c r="G603" s="165">
        <v>0</v>
      </c>
      <c r="H603" s="165">
        <v>0</v>
      </c>
      <c r="I603" s="165">
        <v>195.48249999999999</v>
      </c>
      <c r="J603" s="165">
        <v>2.8955500000000001</v>
      </c>
      <c r="K603" s="165">
        <v>198.37805</v>
      </c>
      <c r="L603" s="165">
        <v>16002.289769999999</v>
      </c>
      <c r="M603" s="165">
        <v>0</v>
      </c>
      <c r="N603" s="165">
        <v>16002.289769999999</v>
      </c>
      <c r="O603" s="165">
        <v>16200.667820000001</v>
      </c>
      <c r="P603" s="165">
        <v>5250.1882000000005</v>
      </c>
      <c r="Q603" s="165">
        <v>0</v>
      </c>
      <c r="R603" s="166">
        <v>5250.1882000000005</v>
      </c>
    </row>
    <row r="604" spans="1:18" ht="13.2">
      <c r="A604" s="167"/>
      <c r="B604" s="167"/>
      <c r="C604" s="167"/>
      <c r="D604" s="163" t="s">
        <v>198</v>
      </c>
      <c r="E604" s="163">
        <v>14</v>
      </c>
      <c r="F604" s="164">
        <v>0</v>
      </c>
      <c r="G604" s="165">
        <v>0</v>
      </c>
      <c r="H604" s="165">
        <v>0</v>
      </c>
      <c r="I604" s="165">
        <v>97.016469999999998</v>
      </c>
      <c r="J604" s="165">
        <v>85.599289999999996</v>
      </c>
      <c r="K604" s="165">
        <v>182.61576000000002</v>
      </c>
      <c r="L604" s="165">
        <v>3444.3177599999999</v>
      </c>
      <c r="M604" s="165">
        <v>0</v>
      </c>
      <c r="N604" s="165">
        <v>3444.3177599999999</v>
      </c>
      <c r="O604" s="165">
        <v>3626.93352</v>
      </c>
      <c r="P604" s="165">
        <v>6584.3015800000003</v>
      </c>
      <c r="Q604" s="165">
        <v>0</v>
      </c>
      <c r="R604" s="166">
        <v>6584.3015800000003</v>
      </c>
    </row>
    <row r="605" spans="1:18" ht="13.2">
      <c r="A605" s="167"/>
      <c r="B605" s="167"/>
      <c r="C605" s="167"/>
      <c r="D605" s="163" t="s">
        <v>305</v>
      </c>
      <c r="E605" s="163">
        <v>62</v>
      </c>
      <c r="F605" s="164">
        <v>0</v>
      </c>
      <c r="G605" s="165">
        <v>0</v>
      </c>
      <c r="H605" s="165">
        <v>0</v>
      </c>
      <c r="I605" s="165">
        <v>27.790179999999999</v>
      </c>
      <c r="J605" s="165">
        <v>0</v>
      </c>
      <c r="K605" s="165">
        <v>27.790179999999999</v>
      </c>
      <c r="L605" s="165">
        <v>508.62049999999999</v>
      </c>
      <c r="M605" s="165">
        <v>0</v>
      </c>
      <c r="N605" s="165">
        <v>508.62049999999999</v>
      </c>
      <c r="O605" s="165">
        <v>536.41068000000007</v>
      </c>
      <c r="P605" s="165">
        <v>4870.3678399999999</v>
      </c>
      <c r="Q605" s="165">
        <v>0</v>
      </c>
      <c r="R605" s="166">
        <v>4870.3678399999999</v>
      </c>
    </row>
    <row r="606" spans="1:18" ht="13.2">
      <c r="A606" s="167"/>
      <c r="B606" s="167"/>
      <c r="C606" s="163" t="s">
        <v>179</v>
      </c>
      <c r="D606" s="163" t="s">
        <v>306</v>
      </c>
      <c r="E606" s="163">
        <v>51</v>
      </c>
      <c r="F606" s="164">
        <v>0</v>
      </c>
      <c r="G606" s="165">
        <v>0</v>
      </c>
      <c r="H606" s="165">
        <v>0</v>
      </c>
      <c r="I606" s="165">
        <v>115.78367</v>
      </c>
      <c r="J606" s="165">
        <v>0</v>
      </c>
      <c r="K606" s="165">
        <v>115.78367</v>
      </c>
      <c r="L606" s="165">
        <v>1229.97397</v>
      </c>
      <c r="M606" s="165">
        <v>1.40222</v>
      </c>
      <c r="N606" s="165">
        <v>1231.37619</v>
      </c>
      <c r="O606" s="165">
        <v>1347.1598600000002</v>
      </c>
      <c r="P606" s="165">
        <v>4258.7414500000004</v>
      </c>
      <c r="Q606" s="165">
        <v>0</v>
      </c>
      <c r="R606" s="166">
        <v>4258.7414500000004</v>
      </c>
    </row>
    <row r="607" spans="1:18" ht="13.2">
      <c r="A607" s="167"/>
      <c r="B607" s="167"/>
      <c r="C607" s="163" t="s">
        <v>110</v>
      </c>
      <c r="D607" s="163" t="s">
        <v>227</v>
      </c>
      <c r="E607" s="163">
        <v>48</v>
      </c>
      <c r="F607" s="164">
        <v>0</v>
      </c>
      <c r="G607" s="165">
        <v>0</v>
      </c>
      <c r="H607" s="165">
        <v>0</v>
      </c>
      <c r="I607" s="165">
        <v>151.36194</v>
      </c>
      <c r="J607" s="165">
        <v>0</v>
      </c>
      <c r="K607" s="165">
        <v>151.36194</v>
      </c>
      <c r="L607" s="165">
        <v>226.83129</v>
      </c>
      <c r="M607" s="165">
        <v>0</v>
      </c>
      <c r="N607" s="165">
        <v>226.83129</v>
      </c>
      <c r="O607" s="165">
        <v>378.19322999999997</v>
      </c>
      <c r="P607" s="165">
        <v>3322.78314</v>
      </c>
      <c r="Q607" s="165">
        <v>0</v>
      </c>
      <c r="R607" s="166">
        <v>3322.78314</v>
      </c>
    </row>
    <row r="608" spans="1:18" ht="13.2">
      <c r="A608" s="167"/>
      <c r="B608" s="167"/>
      <c r="C608" s="167"/>
      <c r="D608" s="163" t="s">
        <v>111</v>
      </c>
      <c r="E608" s="163">
        <v>41</v>
      </c>
      <c r="F608" s="164">
        <v>0</v>
      </c>
      <c r="G608" s="165">
        <v>0</v>
      </c>
      <c r="H608" s="165">
        <v>0</v>
      </c>
      <c r="I608" s="165">
        <v>51.691739999999996</v>
      </c>
      <c r="J608" s="165">
        <v>3.6999999999999999E-4</v>
      </c>
      <c r="K608" s="165">
        <v>51.69211</v>
      </c>
      <c r="L608" s="165">
        <v>702.55411000000004</v>
      </c>
      <c r="M608" s="165">
        <v>0</v>
      </c>
      <c r="N608" s="165">
        <v>702.55411000000004</v>
      </c>
      <c r="O608" s="165">
        <v>754.24621999999999</v>
      </c>
      <c r="P608" s="165">
        <v>6117.0575099999996</v>
      </c>
      <c r="Q608" s="165">
        <v>0</v>
      </c>
      <c r="R608" s="166">
        <v>6117.0575099999996</v>
      </c>
    </row>
    <row r="609" spans="1:18" ht="13.2">
      <c r="A609" s="167"/>
      <c r="B609" s="167"/>
      <c r="C609" s="163" t="s">
        <v>229</v>
      </c>
      <c r="D609" s="163" t="s">
        <v>230</v>
      </c>
      <c r="E609" s="163">
        <v>31</v>
      </c>
      <c r="F609" s="164">
        <v>0</v>
      </c>
      <c r="G609" s="165">
        <v>0</v>
      </c>
      <c r="H609" s="165">
        <v>0</v>
      </c>
      <c r="I609" s="165">
        <v>0</v>
      </c>
      <c r="J609" s="165">
        <v>0</v>
      </c>
      <c r="K609" s="165">
        <v>0</v>
      </c>
      <c r="L609" s="165">
        <v>0</v>
      </c>
      <c r="M609" s="165">
        <v>0</v>
      </c>
      <c r="N609" s="165">
        <v>0</v>
      </c>
      <c r="O609" s="165">
        <v>0</v>
      </c>
      <c r="P609" s="165">
        <v>1482.3084799999999</v>
      </c>
      <c r="Q609" s="165">
        <v>0</v>
      </c>
      <c r="R609" s="166">
        <v>1482.3084799999999</v>
      </c>
    </row>
    <row r="610" spans="1:18" ht="13.2">
      <c r="A610" s="167"/>
      <c r="B610" s="163" t="s">
        <v>6</v>
      </c>
      <c r="C610" s="163" t="s">
        <v>114</v>
      </c>
      <c r="D610" s="163" t="s">
        <v>6</v>
      </c>
      <c r="E610" s="163">
        <v>3</v>
      </c>
      <c r="F610" s="164">
        <v>0</v>
      </c>
      <c r="G610" s="165">
        <v>0</v>
      </c>
      <c r="H610" s="165">
        <v>0</v>
      </c>
      <c r="I610" s="165">
        <v>115.87714</v>
      </c>
      <c r="J610" s="165">
        <v>5.7640000000000004E-2</v>
      </c>
      <c r="K610" s="165">
        <v>115.93478</v>
      </c>
      <c r="L610" s="165">
        <v>3482.5978300000002</v>
      </c>
      <c r="M610" s="165">
        <v>35.846969999999999</v>
      </c>
      <c r="N610" s="165">
        <v>3518.4447999999998</v>
      </c>
      <c r="O610" s="165">
        <v>3634.3795800000003</v>
      </c>
      <c r="P610" s="165">
        <v>11706.24206</v>
      </c>
      <c r="Q610" s="165">
        <v>0</v>
      </c>
      <c r="R610" s="166">
        <v>11706.24206</v>
      </c>
    </row>
    <row r="611" spans="1:18" ht="13.2">
      <c r="A611" s="167"/>
      <c r="B611" s="167"/>
      <c r="C611" s="163" t="s">
        <v>286</v>
      </c>
      <c r="D611" s="163" t="s">
        <v>286</v>
      </c>
      <c r="E611" s="163">
        <v>39</v>
      </c>
      <c r="F611" s="164">
        <v>0</v>
      </c>
      <c r="G611" s="165">
        <v>0</v>
      </c>
      <c r="H611" s="165">
        <v>0</v>
      </c>
      <c r="I611" s="165">
        <v>171.63545999999999</v>
      </c>
      <c r="J611" s="165">
        <v>0</v>
      </c>
      <c r="K611" s="165">
        <v>171.63545999999999</v>
      </c>
      <c r="L611" s="165">
        <v>445.24765000000002</v>
      </c>
      <c r="M611" s="165">
        <v>0</v>
      </c>
      <c r="N611" s="165">
        <v>445.24765000000002</v>
      </c>
      <c r="O611" s="165">
        <v>616.88310999999999</v>
      </c>
      <c r="P611" s="165">
        <v>7698.6977900000002</v>
      </c>
      <c r="Q611" s="165">
        <v>0</v>
      </c>
      <c r="R611" s="166">
        <v>7698.6977900000002</v>
      </c>
    </row>
    <row r="612" spans="1:18" ht="13.2">
      <c r="A612" s="167"/>
      <c r="B612" s="167"/>
      <c r="C612" s="163" t="s">
        <v>307</v>
      </c>
      <c r="D612" s="163" t="s">
        <v>308</v>
      </c>
      <c r="E612" s="163">
        <v>50</v>
      </c>
      <c r="F612" s="164">
        <v>0</v>
      </c>
      <c r="G612" s="165">
        <v>0</v>
      </c>
      <c r="H612" s="165">
        <v>0</v>
      </c>
      <c r="I612" s="165">
        <v>128.56582</v>
      </c>
      <c r="J612" s="165">
        <v>0</v>
      </c>
      <c r="K612" s="165">
        <v>128.56582</v>
      </c>
      <c r="L612" s="165">
        <v>50.47627</v>
      </c>
      <c r="M612" s="165">
        <v>0</v>
      </c>
      <c r="N612" s="165">
        <v>50.47627</v>
      </c>
      <c r="O612" s="165">
        <v>179.04209</v>
      </c>
      <c r="P612" s="165">
        <v>6605.7367999999997</v>
      </c>
      <c r="Q612" s="165">
        <v>0</v>
      </c>
      <c r="R612" s="166">
        <v>6605.7367999999997</v>
      </c>
    </row>
    <row r="613" spans="1:18" ht="13.2">
      <c r="A613" s="167"/>
      <c r="B613" s="167"/>
      <c r="C613" s="167"/>
      <c r="D613" s="163" t="s">
        <v>159</v>
      </c>
      <c r="E613" s="163">
        <v>18</v>
      </c>
      <c r="F613" s="164">
        <v>0</v>
      </c>
      <c r="G613" s="165">
        <v>0</v>
      </c>
      <c r="H613" s="165">
        <v>0</v>
      </c>
      <c r="I613" s="165">
        <v>0</v>
      </c>
      <c r="J613" s="165">
        <v>0</v>
      </c>
      <c r="K613" s="165">
        <v>0</v>
      </c>
      <c r="L613" s="165">
        <v>0</v>
      </c>
      <c r="M613" s="165">
        <v>0</v>
      </c>
      <c r="N613" s="165">
        <v>0</v>
      </c>
      <c r="O613" s="165">
        <v>0</v>
      </c>
      <c r="P613" s="165">
        <v>1830.08116</v>
      </c>
      <c r="Q613" s="165">
        <v>0</v>
      </c>
      <c r="R613" s="166">
        <v>1830.08116</v>
      </c>
    </row>
    <row r="614" spans="1:18" ht="13.2">
      <c r="A614" s="167"/>
      <c r="B614" s="167"/>
      <c r="C614" s="163" t="s">
        <v>309</v>
      </c>
      <c r="D614" s="163" t="s">
        <v>310</v>
      </c>
      <c r="E614" s="163">
        <v>38</v>
      </c>
      <c r="F614" s="164">
        <v>0</v>
      </c>
      <c r="G614" s="165">
        <v>0</v>
      </c>
      <c r="H614" s="165">
        <v>0</v>
      </c>
      <c r="I614" s="165">
        <v>431.21679999999998</v>
      </c>
      <c r="J614" s="165">
        <v>0</v>
      </c>
      <c r="K614" s="165">
        <v>431.21679999999998</v>
      </c>
      <c r="L614" s="165">
        <v>3531.1004500000004</v>
      </c>
      <c r="M614" s="165">
        <v>49.968739999999997</v>
      </c>
      <c r="N614" s="165">
        <v>3581.0691900000002</v>
      </c>
      <c r="O614" s="165">
        <v>4012.2859900000003</v>
      </c>
      <c r="P614" s="165">
        <v>10250.03952</v>
      </c>
      <c r="Q614" s="165">
        <v>0</v>
      </c>
      <c r="R614" s="166">
        <v>10250.03952</v>
      </c>
    </row>
    <row r="615" spans="1:18" ht="13.2">
      <c r="A615" s="167"/>
      <c r="B615" s="167"/>
      <c r="C615" s="163" t="s">
        <v>311</v>
      </c>
      <c r="D615" s="163" t="s">
        <v>312</v>
      </c>
      <c r="E615" s="163">
        <v>49</v>
      </c>
      <c r="F615" s="164">
        <v>0</v>
      </c>
      <c r="G615" s="165">
        <v>0</v>
      </c>
      <c r="H615" s="165">
        <v>0</v>
      </c>
      <c r="I615" s="165">
        <v>0</v>
      </c>
      <c r="J615" s="165">
        <v>0</v>
      </c>
      <c r="K615" s="165">
        <v>0</v>
      </c>
      <c r="L615" s="165">
        <v>0</v>
      </c>
      <c r="M615" s="165">
        <v>0</v>
      </c>
      <c r="N615" s="165">
        <v>0</v>
      </c>
      <c r="O615" s="165">
        <v>0</v>
      </c>
      <c r="P615" s="165">
        <v>1624.1142299999999</v>
      </c>
      <c r="Q615" s="165">
        <v>0</v>
      </c>
      <c r="R615" s="166">
        <v>1624.1142299999999</v>
      </c>
    </row>
    <row r="616" spans="1:18" ht="13.2">
      <c r="A616" s="167"/>
      <c r="B616" s="163" t="s">
        <v>8</v>
      </c>
      <c r="C616" s="163" t="s">
        <v>116</v>
      </c>
      <c r="D616" s="163" t="s">
        <v>202</v>
      </c>
      <c r="E616" s="163">
        <v>11</v>
      </c>
      <c r="F616" s="164">
        <v>0</v>
      </c>
      <c r="G616" s="165">
        <v>0</v>
      </c>
      <c r="H616" s="165">
        <v>0</v>
      </c>
      <c r="I616" s="165">
        <v>668.88243</v>
      </c>
      <c r="J616" s="165">
        <v>0.25322</v>
      </c>
      <c r="K616" s="165">
        <v>669.13565000000006</v>
      </c>
      <c r="L616" s="165">
        <v>26444.040989999998</v>
      </c>
      <c r="M616" s="165">
        <v>32.572130000000001</v>
      </c>
      <c r="N616" s="165">
        <v>26476.613120000002</v>
      </c>
      <c r="O616" s="165">
        <v>27145.748769999998</v>
      </c>
      <c r="P616" s="165">
        <v>42274.744770000005</v>
      </c>
      <c r="Q616" s="165">
        <v>0</v>
      </c>
      <c r="R616" s="166">
        <v>42274.744770000005</v>
      </c>
    </row>
    <row r="617" spans="1:18" ht="13.2">
      <c r="A617" s="167"/>
      <c r="B617" s="163" t="s">
        <v>9</v>
      </c>
      <c r="C617" s="163" t="s">
        <v>287</v>
      </c>
      <c r="D617" s="163" t="s">
        <v>313</v>
      </c>
      <c r="E617" s="163">
        <v>59</v>
      </c>
      <c r="F617" s="164">
        <v>0</v>
      </c>
      <c r="G617" s="165">
        <v>0</v>
      </c>
      <c r="H617" s="165">
        <v>0</v>
      </c>
      <c r="I617" s="165">
        <v>250.33243999999999</v>
      </c>
      <c r="J617" s="165">
        <v>0</v>
      </c>
      <c r="K617" s="165">
        <v>250.33243999999999</v>
      </c>
      <c r="L617" s="165">
        <v>75.647940000000006</v>
      </c>
      <c r="M617" s="165">
        <v>0</v>
      </c>
      <c r="N617" s="165">
        <v>75.647940000000006</v>
      </c>
      <c r="O617" s="165">
        <v>325.98038000000003</v>
      </c>
      <c r="P617" s="165">
        <v>13036.358619999999</v>
      </c>
      <c r="Q617" s="165">
        <v>0</v>
      </c>
      <c r="R617" s="166">
        <v>13036.358619999999</v>
      </c>
    </row>
    <row r="618" spans="1:18" ht="13.2">
      <c r="A618" s="167"/>
      <c r="B618" s="163" t="s">
        <v>10</v>
      </c>
      <c r="C618" s="163" t="s">
        <v>314</v>
      </c>
      <c r="D618" s="163" t="s">
        <v>315</v>
      </c>
      <c r="E618" s="163">
        <v>55</v>
      </c>
      <c r="F618" s="164">
        <v>0</v>
      </c>
      <c r="G618" s="165">
        <v>0</v>
      </c>
      <c r="H618" s="165">
        <v>0</v>
      </c>
      <c r="I618" s="165">
        <v>0</v>
      </c>
      <c r="J618" s="165">
        <v>0</v>
      </c>
      <c r="K618" s="165">
        <v>0</v>
      </c>
      <c r="L618" s="165">
        <v>0</v>
      </c>
      <c r="M618" s="165">
        <v>0</v>
      </c>
      <c r="N618" s="165">
        <v>0</v>
      </c>
      <c r="O618" s="165">
        <v>0</v>
      </c>
      <c r="P618" s="165">
        <v>1020.03668</v>
      </c>
      <c r="Q618" s="165">
        <v>0</v>
      </c>
      <c r="R618" s="166">
        <v>1020.03668</v>
      </c>
    </row>
    <row r="619" spans="1:18" ht="13.2">
      <c r="A619" s="167"/>
      <c r="B619" s="167"/>
      <c r="C619" s="163" t="s">
        <v>10</v>
      </c>
      <c r="D619" s="163" t="s">
        <v>10</v>
      </c>
      <c r="E619" s="163">
        <v>40</v>
      </c>
      <c r="F619" s="164">
        <v>0</v>
      </c>
      <c r="G619" s="165">
        <v>0</v>
      </c>
      <c r="H619" s="165">
        <v>0</v>
      </c>
      <c r="I619" s="165">
        <v>103.43049999999999</v>
      </c>
      <c r="J619" s="165">
        <v>0.21618999999999999</v>
      </c>
      <c r="K619" s="165">
        <v>103.64669000000001</v>
      </c>
      <c r="L619" s="165">
        <v>1658.22865</v>
      </c>
      <c r="M619" s="165">
        <v>0</v>
      </c>
      <c r="N619" s="165">
        <v>1658.22865</v>
      </c>
      <c r="O619" s="165">
        <v>1761.8753400000001</v>
      </c>
      <c r="P619" s="165">
        <v>5983.1118499999993</v>
      </c>
      <c r="Q619" s="165">
        <v>0</v>
      </c>
      <c r="R619" s="166">
        <v>5983.1118499999993</v>
      </c>
    </row>
    <row r="620" spans="1:18" ht="13.2">
      <c r="A620" s="167"/>
      <c r="B620" s="163" t="s">
        <v>118</v>
      </c>
      <c r="C620" s="163" t="s">
        <v>118</v>
      </c>
      <c r="D620" s="163" t="s">
        <v>118</v>
      </c>
      <c r="E620" s="163">
        <v>30</v>
      </c>
      <c r="F620" s="164">
        <v>0</v>
      </c>
      <c r="G620" s="165">
        <v>0</v>
      </c>
      <c r="H620" s="165">
        <v>0</v>
      </c>
      <c r="I620" s="165">
        <v>400.90078999999997</v>
      </c>
      <c r="J620" s="165">
        <v>7.8480000000000008E-2</v>
      </c>
      <c r="K620" s="165">
        <v>400.97927000000004</v>
      </c>
      <c r="L620" s="165">
        <v>1255.4574</v>
      </c>
      <c r="M620" s="165">
        <v>0</v>
      </c>
      <c r="N620" s="165">
        <v>1255.4574</v>
      </c>
      <c r="O620" s="165">
        <v>1656.4366699999998</v>
      </c>
      <c r="P620" s="165">
        <v>16100.53068</v>
      </c>
      <c r="Q620" s="165">
        <v>0</v>
      </c>
      <c r="R620" s="166">
        <v>16100.53068</v>
      </c>
    </row>
    <row r="621" spans="1:18" ht="13.2">
      <c r="A621" s="167"/>
      <c r="B621" s="167"/>
      <c r="C621" s="163" t="s">
        <v>119</v>
      </c>
      <c r="D621" s="163" t="s">
        <v>120</v>
      </c>
      <c r="E621" s="163">
        <v>46</v>
      </c>
      <c r="F621" s="164">
        <v>0</v>
      </c>
      <c r="G621" s="165">
        <v>0</v>
      </c>
      <c r="H621" s="165">
        <v>0</v>
      </c>
      <c r="I621" s="165">
        <v>79.834320000000005</v>
      </c>
      <c r="J621" s="165">
        <v>4.7699999999999999E-3</v>
      </c>
      <c r="K621" s="165">
        <v>79.839089999999999</v>
      </c>
      <c r="L621" s="165">
        <v>1011.02301</v>
      </c>
      <c r="M621" s="165">
        <v>0</v>
      </c>
      <c r="N621" s="165">
        <v>1011.02301</v>
      </c>
      <c r="O621" s="165">
        <v>1090.8621000000001</v>
      </c>
      <c r="P621" s="165">
        <v>16209.18332</v>
      </c>
      <c r="Q621" s="165">
        <v>0</v>
      </c>
      <c r="R621" s="166">
        <v>16209.18332</v>
      </c>
    </row>
    <row r="622" spans="1:18" ht="13.2">
      <c r="A622" s="167"/>
      <c r="B622" s="163" t="s">
        <v>12</v>
      </c>
      <c r="C622" s="163" t="s">
        <v>12</v>
      </c>
      <c r="D622" s="163" t="s">
        <v>12</v>
      </c>
      <c r="E622" s="163">
        <v>64</v>
      </c>
      <c r="F622" s="164">
        <v>0</v>
      </c>
      <c r="G622" s="165">
        <v>0</v>
      </c>
      <c r="H622" s="165">
        <v>0</v>
      </c>
      <c r="I622" s="165">
        <v>5.9096700000000002</v>
      </c>
      <c r="J622" s="165">
        <v>0</v>
      </c>
      <c r="K622" s="165">
        <v>5.9096700000000002</v>
      </c>
      <c r="L622" s="165">
        <v>729.00360999999998</v>
      </c>
      <c r="M622" s="165">
        <v>0</v>
      </c>
      <c r="N622" s="165">
        <v>729.00360999999998</v>
      </c>
      <c r="O622" s="165">
        <v>734.91327999999999</v>
      </c>
      <c r="P622" s="165">
        <v>25732.732230000001</v>
      </c>
      <c r="Q622" s="165">
        <v>0</v>
      </c>
      <c r="R622" s="166">
        <v>25732.732230000001</v>
      </c>
    </row>
    <row r="623" spans="1:18" ht="13.2">
      <c r="A623" s="167"/>
      <c r="B623" s="163" t="s">
        <v>125</v>
      </c>
      <c r="C623" s="163" t="s">
        <v>126</v>
      </c>
      <c r="D623" s="163" t="s">
        <v>126</v>
      </c>
      <c r="E623" s="163">
        <v>54</v>
      </c>
      <c r="F623" s="164">
        <v>0</v>
      </c>
      <c r="G623" s="165">
        <v>0</v>
      </c>
      <c r="H623" s="165">
        <v>0</v>
      </c>
      <c r="I623" s="165">
        <v>14.735629999999999</v>
      </c>
      <c r="J623" s="165">
        <v>3.5099999999999997E-3</v>
      </c>
      <c r="K623" s="165">
        <v>14.739139999999999</v>
      </c>
      <c r="L623" s="165">
        <v>532.13386000000003</v>
      </c>
      <c r="M623" s="165">
        <v>0.21678999999999998</v>
      </c>
      <c r="N623" s="165">
        <v>532.35064999999997</v>
      </c>
      <c r="O623" s="165">
        <v>547.08978999999999</v>
      </c>
      <c r="P623" s="165">
        <v>5826.4446799999996</v>
      </c>
      <c r="Q623" s="165">
        <v>0</v>
      </c>
      <c r="R623" s="166">
        <v>5826.4446799999996</v>
      </c>
    </row>
    <row r="624" spans="1:18" ht="13.2">
      <c r="A624" s="167"/>
      <c r="B624" s="167"/>
      <c r="C624" s="167"/>
      <c r="D624" s="163" t="s">
        <v>127</v>
      </c>
      <c r="E624" s="163">
        <v>37</v>
      </c>
      <c r="F624" s="164">
        <v>0</v>
      </c>
      <c r="G624" s="165">
        <v>0</v>
      </c>
      <c r="H624" s="165">
        <v>0</v>
      </c>
      <c r="I624" s="165">
        <v>268.78853999999995</v>
      </c>
      <c r="J624" s="165">
        <v>0.11455</v>
      </c>
      <c r="K624" s="165">
        <v>268.90309000000002</v>
      </c>
      <c r="L624" s="165">
        <v>425.03021000000001</v>
      </c>
      <c r="M624" s="165">
        <v>0</v>
      </c>
      <c r="N624" s="165">
        <v>425.03021000000001</v>
      </c>
      <c r="O624" s="165">
        <v>693.93330000000003</v>
      </c>
      <c r="P624" s="165">
        <v>10639.62889</v>
      </c>
      <c r="Q624" s="165">
        <v>0</v>
      </c>
      <c r="R624" s="166">
        <v>10639.62889</v>
      </c>
    </row>
    <row r="625" spans="1:18" ht="13.2">
      <c r="A625" s="167"/>
      <c r="B625" s="167"/>
      <c r="C625" s="163" t="s">
        <v>128</v>
      </c>
      <c r="D625" s="163" t="s">
        <v>129</v>
      </c>
      <c r="E625" s="163">
        <v>27</v>
      </c>
      <c r="F625" s="164">
        <v>0</v>
      </c>
      <c r="G625" s="165">
        <v>0</v>
      </c>
      <c r="H625" s="165">
        <v>0</v>
      </c>
      <c r="I625" s="165">
        <v>323.67304999999999</v>
      </c>
      <c r="J625" s="165">
        <v>1.8355999999999999</v>
      </c>
      <c r="K625" s="165">
        <v>325.50865000000005</v>
      </c>
      <c r="L625" s="165">
        <v>6030.6584000000003</v>
      </c>
      <c r="M625" s="165">
        <v>7.0381599999999995</v>
      </c>
      <c r="N625" s="165">
        <v>6037.6965599999994</v>
      </c>
      <c r="O625" s="165">
        <v>6363.2052100000001</v>
      </c>
      <c r="P625" s="165">
        <v>9574.2968499999988</v>
      </c>
      <c r="Q625" s="165">
        <v>0</v>
      </c>
      <c r="R625" s="166">
        <v>9574.2968499999988</v>
      </c>
    </row>
    <row r="626" spans="1:18" ht="13.2">
      <c r="A626" s="167"/>
      <c r="B626" s="167"/>
      <c r="C626" s="163" t="s">
        <v>257</v>
      </c>
      <c r="D626" s="163" t="s">
        <v>316</v>
      </c>
      <c r="E626" s="163">
        <v>56</v>
      </c>
      <c r="F626" s="164">
        <v>0</v>
      </c>
      <c r="G626" s="165">
        <v>0</v>
      </c>
      <c r="H626" s="165">
        <v>0</v>
      </c>
      <c r="I626" s="165">
        <v>53.012879999999996</v>
      </c>
      <c r="J626" s="165">
        <v>0</v>
      </c>
      <c r="K626" s="165">
        <v>53.012879999999996</v>
      </c>
      <c r="L626" s="165">
        <v>142.93765999999999</v>
      </c>
      <c r="M626" s="165">
        <v>0</v>
      </c>
      <c r="N626" s="165">
        <v>142.93765999999999</v>
      </c>
      <c r="O626" s="165">
        <v>195.95054000000002</v>
      </c>
      <c r="P626" s="165">
        <v>6135.7118600000003</v>
      </c>
      <c r="Q626" s="165">
        <v>0</v>
      </c>
      <c r="R626" s="166">
        <v>6135.7118600000003</v>
      </c>
    </row>
    <row r="627" spans="1:18" ht="13.2">
      <c r="A627" s="167"/>
      <c r="B627" s="163" t="s">
        <v>14</v>
      </c>
      <c r="C627" s="163" t="s">
        <v>130</v>
      </c>
      <c r="D627" s="163" t="s">
        <v>262</v>
      </c>
      <c r="E627" s="163">
        <v>33</v>
      </c>
      <c r="F627" s="164">
        <v>0</v>
      </c>
      <c r="G627" s="165">
        <v>0</v>
      </c>
      <c r="H627" s="165">
        <v>0</v>
      </c>
      <c r="I627" s="165">
        <v>0</v>
      </c>
      <c r="J627" s="165">
        <v>0</v>
      </c>
      <c r="K627" s="165">
        <v>0</v>
      </c>
      <c r="L627" s="165">
        <v>0</v>
      </c>
      <c r="M627" s="165">
        <v>0</v>
      </c>
      <c r="N627" s="165">
        <v>0</v>
      </c>
      <c r="O627" s="165">
        <v>0</v>
      </c>
      <c r="P627" s="165">
        <v>3319.8619800000001</v>
      </c>
      <c r="Q627" s="165">
        <v>0</v>
      </c>
      <c r="R627" s="166">
        <v>3319.8619800000001</v>
      </c>
    </row>
    <row r="628" spans="1:18" ht="13.2">
      <c r="A628" s="167"/>
      <c r="B628" s="167"/>
      <c r="C628" s="163" t="s">
        <v>205</v>
      </c>
      <c r="D628" s="163" t="s">
        <v>206</v>
      </c>
      <c r="E628" s="163">
        <v>63</v>
      </c>
      <c r="F628" s="164">
        <v>0</v>
      </c>
      <c r="G628" s="165">
        <v>0</v>
      </c>
      <c r="H628" s="165">
        <v>0</v>
      </c>
      <c r="I628" s="165">
        <v>3.7745600000000001</v>
      </c>
      <c r="J628" s="165">
        <v>0</v>
      </c>
      <c r="K628" s="165">
        <v>3.7745600000000001</v>
      </c>
      <c r="L628" s="165">
        <v>13.308149999999999</v>
      </c>
      <c r="M628" s="165">
        <v>0</v>
      </c>
      <c r="N628" s="165">
        <v>13.308149999999999</v>
      </c>
      <c r="O628" s="165">
        <v>17.082709999999999</v>
      </c>
      <c r="P628" s="165">
        <v>8426.8624199999995</v>
      </c>
      <c r="Q628" s="165">
        <v>0</v>
      </c>
      <c r="R628" s="166">
        <v>8426.8624199999995</v>
      </c>
    </row>
    <row r="629" spans="1:18" ht="13.2">
      <c r="A629" s="167"/>
      <c r="B629" s="167"/>
      <c r="C629" s="163" t="s">
        <v>133</v>
      </c>
      <c r="D629" s="163" t="s">
        <v>133</v>
      </c>
      <c r="E629" s="163">
        <v>26</v>
      </c>
      <c r="F629" s="164">
        <v>0</v>
      </c>
      <c r="G629" s="165">
        <v>0</v>
      </c>
      <c r="H629" s="165">
        <v>0</v>
      </c>
      <c r="I629" s="165">
        <v>103.21888</v>
      </c>
      <c r="J629" s="165">
        <v>0.30742000000000003</v>
      </c>
      <c r="K629" s="165">
        <v>103.52630000000001</v>
      </c>
      <c r="L629" s="165">
        <v>7159.5824199999997</v>
      </c>
      <c r="M629" s="165">
        <v>0</v>
      </c>
      <c r="N629" s="165">
        <v>7159.5824199999997</v>
      </c>
      <c r="O629" s="165">
        <v>7263.1087200000002</v>
      </c>
      <c r="P629" s="165">
        <v>8314.1058699999994</v>
      </c>
      <c r="Q629" s="165">
        <v>0</v>
      </c>
      <c r="R629" s="166">
        <v>8314.1058699999994</v>
      </c>
    </row>
    <row r="630" spans="1:18" ht="13.2">
      <c r="A630" s="167"/>
      <c r="B630" s="167"/>
      <c r="C630" s="163" t="s">
        <v>135</v>
      </c>
      <c r="D630" s="163" t="s">
        <v>135</v>
      </c>
      <c r="E630" s="163">
        <v>57</v>
      </c>
      <c r="F630" s="164">
        <v>0</v>
      </c>
      <c r="G630" s="165">
        <v>0</v>
      </c>
      <c r="H630" s="165">
        <v>0</v>
      </c>
      <c r="I630" s="165">
        <v>9.9750000000000005E-2</v>
      </c>
      <c r="J630" s="165">
        <v>0</v>
      </c>
      <c r="K630" s="165">
        <v>9.9750000000000005E-2</v>
      </c>
      <c r="L630" s="165">
        <v>108.43939999999999</v>
      </c>
      <c r="M630" s="165">
        <v>0</v>
      </c>
      <c r="N630" s="165">
        <v>108.43939999999999</v>
      </c>
      <c r="O630" s="165">
        <v>108.53914999999999</v>
      </c>
      <c r="P630" s="165">
        <v>7568.2282400000004</v>
      </c>
      <c r="Q630" s="165">
        <v>0</v>
      </c>
      <c r="R630" s="166">
        <v>7568.2282400000004</v>
      </c>
    </row>
    <row r="631" spans="1:18" ht="13.2">
      <c r="A631" s="167"/>
      <c r="B631" s="163" t="s">
        <v>16</v>
      </c>
      <c r="C631" s="163" t="s">
        <v>16</v>
      </c>
      <c r="D631" s="163" t="s">
        <v>144</v>
      </c>
      <c r="E631" s="163">
        <v>15</v>
      </c>
      <c r="F631" s="164">
        <v>0</v>
      </c>
      <c r="G631" s="165">
        <v>0</v>
      </c>
      <c r="H631" s="165">
        <v>0</v>
      </c>
      <c r="I631" s="165">
        <v>473.37900999999999</v>
      </c>
      <c r="J631" s="165">
        <v>6.1025499999999999</v>
      </c>
      <c r="K631" s="165">
        <v>479.48156</v>
      </c>
      <c r="L631" s="165">
        <v>6646.1451799999995</v>
      </c>
      <c r="M631" s="165">
        <v>3.1399999999999997E-2</v>
      </c>
      <c r="N631" s="165">
        <v>6646.1765800000003</v>
      </c>
      <c r="O631" s="165">
        <v>7125.6581399999995</v>
      </c>
      <c r="P631" s="165">
        <v>21164.2294</v>
      </c>
      <c r="Q631" s="165">
        <v>0</v>
      </c>
      <c r="R631" s="166">
        <v>21164.2294</v>
      </c>
    </row>
    <row r="632" spans="1:18" ht="13.2">
      <c r="A632" s="167"/>
      <c r="B632" s="167"/>
      <c r="C632" s="167"/>
      <c r="D632" s="167"/>
      <c r="E632" s="168">
        <v>24</v>
      </c>
      <c r="F632" s="169">
        <v>0</v>
      </c>
      <c r="G632" s="121">
        <v>0</v>
      </c>
      <c r="H632" s="121">
        <v>0</v>
      </c>
      <c r="I632" s="121">
        <v>209.91074</v>
      </c>
      <c r="J632" s="121">
        <v>7.3858199999999998</v>
      </c>
      <c r="K632" s="121">
        <v>217.29656</v>
      </c>
      <c r="L632" s="121">
        <v>9527.4268400000001</v>
      </c>
      <c r="M632" s="121">
        <v>18.249939999999999</v>
      </c>
      <c r="N632" s="121">
        <v>9545.6767799999998</v>
      </c>
      <c r="O632" s="121">
        <v>9762.9733400000005</v>
      </c>
      <c r="P632" s="121">
        <v>40171.615819999999</v>
      </c>
      <c r="Q632" s="121">
        <v>291.92165999999997</v>
      </c>
      <c r="R632" s="170">
        <v>40463.537479999999</v>
      </c>
    </row>
    <row r="633" spans="1:18" ht="13.2">
      <c r="A633" s="167"/>
      <c r="B633" s="167"/>
      <c r="C633" s="167"/>
      <c r="D633" s="167"/>
      <c r="E633" s="168">
        <v>52</v>
      </c>
      <c r="F633" s="169">
        <v>0</v>
      </c>
      <c r="G633" s="121">
        <v>0</v>
      </c>
      <c r="H633" s="121">
        <v>0</v>
      </c>
      <c r="I633" s="121">
        <v>129.12253999999999</v>
      </c>
      <c r="J633" s="121">
        <v>5.2236599999999997</v>
      </c>
      <c r="K633" s="121">
        <v>134.34620000000001</v>
      </c>
      <c r="L633" s="121">
        <v>2638.89464</v>
      </c>
      <c r="M633" s="121">
        <v>0</v>
      </c>
      <c r="N633" s="121">
        <v>2638.89464</v>
      </c>
      <c r="O633" s="121">
        <v>2773.2408399999999</v>
      </c>
      <c r="P633" s="121">
        <v>14066.188779999999</v>
      </c>
      <c r="Q633" s="121">
        <v>0</v>
      </c>
      <c r="R633" s="170">
        <v>14066.188779999999</v>
      </c>
    </row>
    <row r="634" spans="1:18" ht="13.2">
      <c r="A634" s="167"/>
      <c r="B634" s="167"/>
      <c r="C634" s="167"/>
      <c r="D634" s="163" t="s">
        <v>145</v>
      </c>
      <c r="E634" s="163">
        <v>12</v>
      </c>
      <c r="F634" s="164">
        <v>0</v>
      </c>
      <c r="G634" s="165">
        <v>0</v>
      </c>
      <c r="H634" s="165">
        <v>0</v>
      </c>
      <c r="I634" s="165">
        <v>696.02116000000001</v>
      </c>
      <c r="J634" s="165">
        <v>7.4200000000000002E-2</v>
      </c>
      <c r="K634" s="165">
        <v>696.09536000000003</v>
      </c>
      <c r="L634" s="165">
        <v>5130.86733</v>
      </c>
      <c r="M634" s="165">
        <v>0</v>
      </c>
      <c r="N634" s="165">
        <v>5130.86733</v>
      </c>
      <c r="O634" s="165">
        <v>5826.9626900000003</v>
      </c>
      <c r="P634" s="165">
        <v>24023.641070000001</v>
      </c>
      <c r="Q634" s="165">
        <v>50.957149999999999</v>
      </c>
      <c r="R634" s="166">
        <v>24074.59822</v>
      </c>
    </row>
    <row r="635" spans="1:18" ht="13.2">
      <c r="A635" s="167"/>
      <c r="B635" s="167"/>
      <c r="C635" s="167"/>
      <c r="D635" s="163" t="s">
        <v>146</v>
      </c>
      <c r="E635" s="163">
        <v>10</v>
      </c>
      <c r="F635" s="164">
        <v>0</v>
      </c>
      <c r="G635" s="165">
        <v>0</v>
      </c>
      <c r="H635" s="165">
        <v>0</v>
      </c>
      <c r="I635" s="165">
        <v>239.44148000000001</v>
      </c>
      <c r="J635" s="165">
        <v>55.871430000000004</v>
      </c>
      <c r="K635" s="165">
        <v>295.31290999999999</v>
      </c>
      <c r="L635" s="165">
        <v>9965.4043499999989</v>
      </c>
      <c r="M635" s="165">
        <v>49.394210000000001</v>
      </c>
      <c r="N635" s="165">
        <v>10014.798560000001</v>
      </c>
      <c r="O635" s="165">
        <v>10310.11147</v>
      </c>
      <c r="P635" s="165">
        <v>11112.81849</v>
      </c>
      <c r="Q635" s="165">
        <v>0</v>
      </c>
      <c r="R635" s="166">
        <v>11112.81849</v>
      </c>
    </row>
    <row r="636" spans="1:18" ht="13.2">
      <c r="A636" s="167"/>
      <c r="B636" s="167"/>
      <c r="C636" s="167"/>
      <c r="D636" s="163" t="s">
        <v>16</v>
      </c>
      <c r="E636" s="163">
        <v>1</v>
      </c>
      <c r="F636" s="164">
        <v>0</v>
      </c>
      <c r="G636" s="165">
        <v>0</v>
      </c>
      <c r="H636" s="165">
        <v>0</v>
      </c>
      <c r="I636" s="165">
        <v>676.28021000000001</v>
      </c>
      <c r="J636" s="165">
        <v>108.90658000000001</v>
      </c>
      <c r="K636" s="165">
        <v>785.18679000000009</v>
      </c>
      <c r="L636" s="165">
        <v>36311.485869999997</v>
      </c>
      <c r="M636" s="165">
        <v>194.61276999999998</v>
      </c>
      <c r="N636" s="165">
        <v>36506.098640000004</v>
      </c>
      <c r="O636" s="165">
        <v>37291.285429999996</v>
      </c>
      <c r="P636" s="165">
        <v>5266.7302800000007</v>
      </c>
      <c r="Q636" s="165">
        <v>0</v>
      </c>
      <c r="R636" s="166">
        <v>5266.7302800000007</v>
      </c>
    </row>
    <row r="637" spans="1:18" ht="13.2">
      <c r="A637" s="167"/>
      <c r="B637" s="167"/>
      <c r="C637" s="167"/>
      <c r="D637" s="163" t="s">
        <v>149</v>
      </c>
      <c r="E637" s="163">
        <v>7</v>
      </c>
      <c r="F637" s="164">
        <v>0</v>
      </c>
      <c r="G637" s="165">
        <v>0</v>
      </c>
      <c r="H637" s="165">
        <v>0</v>
      </c>
      <c r="I637" s="165">
        <v>388.93864000000002</v>
      </c>
      <c r="J637" s="165">
        <v>39.166260000000001</v>
      </c>
      <c r="K637" s="165">
        <v>428.10490000000004</v>
      </c>
      <c r="L637" s="165">
        <v>27874.59607</v>
      </c>
      <c r="M637" s="165">
        <v>0</v>
      </c>
      <c r="N637" s="165">
        <v>27874.59607</v>
      </c>
      <c r="O637" s="165">
        <v>28302.700969999998</v>
      </c>
      <c r="P637" s="165">
        <v>22410.16677</v>
      </c>
      <c r="Q637" s="165">
        <v>0</v>
      </c>
      <c r="R637" s="166">
        <v>22410.16677</v>
      </c>
    </row>
    <row r="638" spans="1:18" ht="13.2">
      <c r="A638" s="167"/>
      <c r="B638" s="167"/>
      <c r="C638" s="167"/>
      <c r="D638" s="163" t="s">
        <v>153</v>
      </c>
      <c r="E638" s="163">
        <v>13</v>
      </c>
      <c r="F638" s="164">
        <v>0</v>
      </c>
      <c r="G638" s="165">
        <v>0</v>
      </c>
      <c r="H638" s="165">
        <v>0</v>
      </c>
      <c r="I638" s="165">
        <v>218.38921999999999</v>
      </c>
      <c r="J638" s="165">
        <v>3.1112600000000001</v>
      </c>
      <c r="K638" s="165">
        <v>221.50048000000001</v>
      </c>
      <c r="L638" s="165">
        <v>4128.4775399999999</v>
      </c>
      <c r="M638" s="165">
        <v>5.60121</v>
      </c>
      <c r="N638" s="165">
        <v>4134.0787499999997</v>
      </c>
      <c r="O638" s="165">
        <v>4355.5792300000003</v>
      </c>
      <c r="P638" s="165">
        <v>14137.95505</v>
      </c>
      <c r="Q638" s="165">
        <v>139.02848</v>
      </c>
      <c r="R638" s="166">
        <v>14276.98353</v>
      </c>
    </row>
    <row r="639" spans="1:18" ht="13.2">
      <c r="A639" s="167"/>
      <c r="B639" s="167"/>
      <c r="C639" s="167"/>
      <c r="D639" s="163" t="s">
        <v>154</v>
      </c>
      <c r="E639" s="163">
        <v>4</v>
      </c>
      <c r="F639" s="164">
        <v>0</v>
      </c>
      <c r="G639" s="165">
        <v>0</v>
      </c>
      <c r="H639" s="165">
        <v>0</v>
      </c>
      <c r="I639" s="165">
        <v>7211.4775499999996</v>
      </c>
      <c r="J639" s="165">
        <v>6502.2125800000003</v>
      </c>
      <c r="K639" s="165">
        <v>13713.690130000001</v>
      </c>
      <c r="L639" s="165">
        <v>284235.77150999999</v>
      </c>
      <c r="M639" s="165">
        <v>773.30299000000002</v>
      </c>
      <c r="N639" s="165">
        <v>285009.07449999999</v>
      </c>
      <c r="O639" s="165">
        <v>298722.76462999999</v>
      </c>
      <c r="P639" s="165">
        <v>70973.827090000006</v>
      </c>
      <c r="Q639" s="165">
        <v>3400.2586699999997</v>
      </c>
      <c r="R639" s="166">
        <v>74374.085760000002</v>
      </c>
    </row>
    <row r="640" spans="1:18" ht="13.2">
      <c r="A640" s="167"/>
      <c r="B640" s="167"/>
      <c r="C640" s="167"/>
      <c r="D640" s="163" t="s">
        <v>156</v>
      </c>
      <c r="E640" s="163">
        <v>5</v>
      </c>
      <c r="F640" s="164">
        <v>0</v>
      </c>
      <c r="G640" s="165">
        <v>0</v>
      </c>
      <c r="H640" s="165">
        <v>0</v>
      </c>
      <c r="I640" s="165">
        <v>110.23207000000001</v>
      </c>
      <c r="J640" s="165">
        <v>42.578960000000002</v>
      </c>
      <c r="K640" s="165">
        <v>152.81102999999999</v>
      </c>
      <c r="L640" s="165">
        <v>13243.81242</v>
      </c>
      <c r="M640" s="165">
        <v>5.7913999999999994</v>
      </c>
      <c r="N640" s="165">
        <v>13249.60382</v>
      </c>
      <c r="O640" s="165">
        <v>13402.414849999999</v>
      </c>
      <c r="P640" s="165">
        <v>12149.67765</v>
      </c>
      <c r="Q640" s="165">
        <v>0</v>
      </c>
      <c r="R640" s="166">
        <v>12149.67765</v>
      </c>
    </row>
    <row r="641" spans="1:18" ht="13.2">
      <c r="A641" s="167"/>
      <c r="B641" s="167"/>
      <c r="C641" s="167"/>
      <c r="D641" s="167"/>
      <c r="E641" s="168">
        <v>22</v>
      </c>
      <c r="F641" s="169">
        <v>0</v>
      </c>
      <c r="G641" s="121">
        <v>0</v>
      </c>
      <c r="H641" s="121">
        <v>0</v>
      </c>
      <c r="I641" s="121">
        <v>308.68421999999998</v>
      </c>
      <c r="J641" s="121">
        <v>11.20716</v>
      </c>
      <c r="K641" s="121">
        <v>319.89138000000003</v>
      </c>
      <c r="L641" s="121">
        <v>6874.6163200000001</v>
      </c>
      <c r="M641" s="121">
        <v>0</v>
      </c>
      <c r="N641" s="121">
        <v>6874.6163200000001</v>
      </c>
      <c r="O641" s="121">
        <v>7194.5077000000001</v>
      </c>
      <c r="P641" s="121">
        <v>16846.774300000001</v>
      </c>
      <c r="Q641" s="121">
        <v>0</v>
      </c>
      <c r="R641" s="170">
        <v>16846.774300000001</v>
      </c>
    </row>
    <row r="642" spans="1:18" ht="13.2">
      <c r="A642" s="167"/>
      <c r="B642" s="167"/>
      <c r="C642" s="167"/>
      <c r="D642" s="167"/>
      <c r="E642" s="168">
        <v>60</v>
      </c>
      <c r="F642" s="169">
        <v>0</v>
      </c>
      <c r="G642" s="121">
        <v>0</v>
      </c>
      <c r="H642" s="121">
        <v>0</v>
      </c>
      <c r="I642" s="121">
        <v>170.89642999999998</v>
      </c>
      <c r="J642" s="121">
        <v>2.6789999999999998E-2</v>
      </c>
      <c r="K642" s="121">
        <v>170.92322000000001</v>
      </c>
      <c r="L642" s="121">
        <v>4759.6310899999999</v>
      </c>
      <c r="M642" s="121">
        <v>0</v>
      </c>
      <c r="N642" s="121">
        <v>4759.6310899999999</v>
      </c>
      <c r="O642" s="121">
        <v>4930.5543099999995</v>
      </c>
      <c r="P642" s="121">
        <v>10022.15236</v>
      </c>
      <c r="Q642" s="121">
        <v>0</v>
      </c>
      <c r="R642" s="170">
        <v>10022.15236</v>
      </c>
    </row>
    <row r="643" spans="1:18" ht="13.2">
      <c r="A643" s="167"/>
      <c r="B643" s="167"/>
      <c r="C643" s="167"/>
      <c r="D643" s="163" t="s">
        <v>157</v>
      </c>
      <c r="E643" s="163">
        <v>6</v>
      </c>
      <c r="F643" s="164">
        <v>0</v>
      </c>
      <c r="G643" s="165">
        <v>0</v>
      </c>
      <c r="H643" s="165">
        <v>0</v>
      </c>
      <c r="I643" s="165">
        <v>365.60798</v>
      </c>
      <c r="J643" s="165">
        <v>34.406580000000005</v>
      </c>
      <c r="K643" s="165">
        <v>400.01456000000002</v>
      </c>
      <c r="L643" s="165">
        <v>15745.332460000001</v>
      </c>
      <c r="M643" s="165">
        <v>4.1293500000000005</v>
      </c>
      <c r="N643" s="165">
        <v>15749.461810000001</v>
      </c>
      <c r="O643" s="165">
        <v>16149.476369999998</v>
      </c>
      <c r="P643" s="165">
        <v>17727.841980000001</v>
      </c>
      <c r="Q643" s="165">
        <v>0</v>
      </c>
      <c r="R643" s="166">
        <v>17727.841980000001</v>
      </c>
    </row>
    <row r="644" spans="1:18" ht="13.2">
      <c r="A644" s="167"/>
      <c r="B644" s="167"/>
      <c r="C644" s="167"/>
      <c r="D644" s="167"/>
      <c r="E644" s="168">
        <v>58</v>
      </c>
      <c r="F644" s="169">
        <v>0</v>
      </c>
      <c r="G644" s="121">
        <v>0</v>
      </c>
      <c r="H644" s="121">
        <v>0</v>
      </c>
      <c r="I644" s="121">
        <v>378.13567</v>
      </c>
      <c r="J644" s="121">
        <v>36.271970000000003</v>
      </c>
      <c r="K644" s="121">
        <v>414.40764000000001</v>
      </c>
      <c r="L644" s="121">
        <v>2500.2287500000002</v>
      </c>
      <c r="M644" s="121">
        <v>35.201639999999998</v>
      </c>
      <c r="N644" s="121">
        <v>2535.43039</v>
      </c>
      <c r="O644" s="121">
        <v>2949.8380299999999</v>
      </c>
      <c r="P644" s="121">
        <v>12996.42093</v>
      </c>
      <c r="Q644" s="121">
        <v>0</v>
      </c>
      <c r="R644" s="170">
        <v>12996.42093</v>
      </c>
    </row>
    <row r="645" spans="1:18" ht="13.2">
      <c r="A645" s="167"/>
      <c r="B645" s="167"/>
      <c r="C645" s="167"/>
      <c r="D645" s="163" t="s">
        <v>162</v>
      </c>
      <c r="E645" s="163">
        <v>29</v>
      </c>
      <c r="F645" s="164">
        <v>0</v>
      </c>
      <c r="G645" s="165">
        <v>0</v>
      </c>
      <c r="H645" s="165">
        <v>0</v>
      </c>
      <c r="I645" s="165">
        <v>351.26526000000001</v>
      </c>
      <c r="J645" s="165">
        <v>0.39351999999999998</v>
      </c>
      <c r="K645" s="165">
        <v>351.65878000000004</v>
      </c>
      <c r="L645" s="165">
        <v>5511.40085</v>
      </c>
      <c r="M645" s="165">
        <v>1.3820000000000001E-2</v>
      </c>
      <c r="N645" s="165">
        <v>5511.4146700000001</v>
      </c>
      <c r="O645" s="165">
        <v>5863.0734499999999</v>
      </c>
      <c r="P645" s="165">
        <v>18342.51511</v>
      </c>
      <c r="Q645" s="165">
        <v>0</v>
      </c>
      <c r="R645" s="166">
        <v>18342.51511</v>
      </c>
    </row>
    <row r="646" spans="1:18" ht="13.2">
      <c r="A646" s="167"/>
      <c r="B646" s="167"/>
      <c r="C646" s="167"/>
      <c r="D646" s="163" t="s">
        <v>163</v>
      </c>
      <c r="E646" s="163">
        <v>28</v>
      </c>
      <c r="F646" s="164">
        <v>0</v>
      </c>
      <c r="G646" s="165">
        <v>0</v>
      </c>
      <c r="H646" s="165">
        <v>0</v>
      </c>
      <c r="I646" s="165">
        <v>450.30847999999997</v>
      </c>
      <c r="J646" s="165">
        <v>145.21064999999999</v>
      </c>
      <c r="K646" s="165">
        <v>595.51913000000002</v>
      </c>
      <c r="L646" s="165">
        <v>5064.6805400000003</v>
      </c>
      <c r="M646" s="165">
        <v>0</v>
      </c>
      <c r="N646" s="165">
        <v>5064.6805400000003</v>
      </c>
      <c r="O646" s="165">
        <v>5660.19967</v>
      </c>
      <c r="P646" s="165">
        <v>16747.680090000002</v>
      </c>
      <c r="Q646" s="165">
        <v>0</v>
      </c>
      <c r="R646" s="166">
        <v>16747.680090000002</v>
      </c>
    </row>
    <row r="647" spans="1:18" ht="13.2">
      <c r="A647" s="167"/>
      <c r="B647" s="167"/>
      <c r="C647" s="167"/>
      <c r="D647" s="167"/>
      <c r="E647" s="168">
        <v>53</v>
      </c>
      <c r="F647" s="169">
        <v>0</v>
      </c>
      <c r="G647" s="121">
        <v>0</v>
      </c>
      <c r="H647" s="121">
        <v>0</v>
      </c>
      <c r="I647" s="121">
        <v>167.14479999999998</v>
      </c>
      <c r="J647" s="121">
        <v>0</v>
      </c>
      <c r="K647" s="121">
        <v>167.14479999999998</v>
      </c>
      <c r="L647" s="121">
        <v>2156.15798</v>
      </c>
      <c r="M647" s="121">
        <v>11.03515</v>
      </c>
      <c r="N647" s="121">
        <v>2167.1931300000001</v>
      </c>
      <c r="O647" s="121">
        <v>2334.3379300000001</v>
      </c>
      <c r="P647" s="121">
        <v>7427.2595099999999</v>
      </c>
      <c r="Q647" s="121">
        <v>0</v>
      </c>
      <c r="R647" s="170">
        <v>7427.2595099999999</v>
      </c>
    </row>
    <row r="648" spans="1:18" ht="13.2">
      <c r="A648" s="167"/>
      <c r="B648" s="167"/>
      <c r="C648" s="167"/>
      <c r="D648" s="163" t="s">
        <v>212</v>
      </c>
      <c r="E648" s="163">
        <v>42</v>
      </c>
      <c r="F648" s="164">
        <v>0</v>
      </c>
      <c r="G648" s="165">
        <v>0</v>
      </c>
      <c r="H648" s="165">
        <v>0</v>
      </c>
      <c r="I648" s="165">
        <v>526.99453000000005</v>
      </c>
      <c r="J648" s="165">
        <v>28.260729999999999</v>
      </c>
      <c r="K648" s="165">
        <v>555.25526000000002</v>
      </c>
      <c r="L648" s="165">
        <v>2496.1106099999997</v>
      </c>
      <c r="M648" s="165">
        <v>4.0585100000000001</v>
      </c>
      <c r="N648" s="165">
        <v>2500.16912</v>
      </c>
      <c r="O648" s="165">
        <v>3055.4243799999999</v>
      </c>
      <c r="P648" s="165">
        <v>15528.74588</v>
      </c>
      <c r="Q648" s="165">
        <v>0</v>
      </c>
      <c r="R648" s="166">
        <v>15528.74588</v>
      </c>
    </row>
    <row r="649" spans="1:18" ht="13.2">
      <c r="A649" s="167"/>
      <c r="B649" s="167"/>
      <c r="C649" s="163" t="s">
        <v>317</v>
      </c>
      <c r="D649" s="163" t="s">
        <v>317</v>
      </c>
      <c r="E649" s="163">
        <v>43</v>
      </c>
      <c r="F649" s="164">
        <v>0</v>
      </c>
      <c r="G649" s="165">
        <v>0</v>
      </c>
      <c r="H649" s="165">
        <v>0</v>
      </c>
      <c r="I649" s="165">
        <v>0</v>
      </c>
      <c r="J649" s="165">
        <v>0</v>
      </c>
      <c r="K649" s="165">
        <v>0</v>
      </c>
      <c r="L649" s="165">
        <v>0</v>
      </c>
      <c r="M649" s="165">
        <v>0</v>
      </c>
      <c r="N649" s="165">
        <v>0</v>
      </c>
      <c r="O649" s="165">
        <v>0</v>
      </c>
      <c r="P649" s="165">
        <v>1697.2092500000001</v>
      </c>
      <c r="Q649" s="165">
        <v>0</v>
      </c>
      <c r="R649" s="166">
        <v>1697.2092500000001</v>
      </c>
    </row>
    <row r="650" spans="1:18" ht="13.2">
      <c r="A650" s="163" t="s">
        <v>318</v>
      </c>
      <c r="B650" s="163" t="s">
        <v>3</v>
      </c>
      <c r="C650" s="163" t="s">
        <v>104</v>
      </c>
      <c r="D650" s="163" t="s">
        <v>105</v>
      </c>
      <c r="E650" s="163">
        <v>50</v>
      </c>
      <c r="F650" s="164">
        <v>0</v>
      </c>
      <c r="G650" s="165">
        <v>0</v>
      </c>
      <c r="H650" s="165">
        <v>0</v>
      </c>
      <c r="I650" s="165">
        <v>610.11327000000006</v>
      </c>
      <c r="J650" s="165">
        <v>54.935230000000004</v>
      </c>
      <c r="K650" s="165">
        <v>665.04849999999999</v>
      </c>
      <c r="L650" s="165">
        <v>5261.3603600000006</v>
      </c>
      <c r="M650" s="165">
        <v>6.8989999999999996E-2</v>
      </c>
      <c r="N650" s="165">
        <v>5261.4293499999994</v>
      </c>
      <c r="O650" s="165">
        <v>5926.4778499999993</v>
      </c>
      <c r="P650" s="165">
        <v>5297.4687100000001</v>
      </c>
      <c r="Q650" s="165">
        <v>0</v>
      </c>
      <c r="R650" s="166">
        <v>5297.4687100000001</v>
      </c>
    </row>
    <row r="651" spans="1:18" ht="13.2">
      <c r="A651" s="167"/>
      <c r="B651" s="163" t="s">
        <v>65</v>
      </c>
      <c r="C651" s="163" t="s">
        <v>106</v>
      </c>
      <c r="D651" s="163" t="s">
        <v>106</v>
      </c>
      <c r="E651" s="163">
        <v>61</v>
      </c>
      <c r="F651" s="164">
        <v>0</v>
      </c>
      <c r="G651" s="165">
        <v>0</v>
      </c>
      <c r="H651" s="165">
        <v>0</v>
      </c>
      <c r="I651" s="165">
        <v>11192.428310000001</v>
      </c>
      <c r="J651" s="165">
        <v>199.36482999999998</v>
      </c>
      <c r="K651" s="165">
        <v>11391.79314</v>
      </c>
      <c r="L651" s="165">
        <v>30445.712309999999</v>
      </c>
      <c r="M651" s="165">
        <v>1799.7637500000001</v>
      </c>
      <c r="N651" s="165">
        <v>32245.476059999997</v>
      </c>
      <c r="O651" s="165">
        <v>43637.269200000002</v>
      </c>
      <c r="P651" s="165">
        <v>16565.93406</v>
      </c>
      <c r="Q651" s="165">
        <v>0</v>
      </c>
      <c r="R651" s="166">
        <v>16565.93406</v>
      </c>
    </row>
    <row r="652" spans="1:18" ht="13.2">
      <c r="A652" s="167"/>
      <c r="B652" s="167"/>
      <c r="C652" s="167"/>
      <c r="D652" s="163" t="s">
        <v>319</v>
      </c>
      <c r="E652" s="163">
        <v>44</v>
      </c>
      <c r="F652" s="164">
        <v>0</v>
      </c>
      <c r="G652" s="165">
        <v>0</v>
      </c>
      <c r="H652" s="165">
        <v>0</v>
      </c>
      <c r="I652" s="165">
        <v>632.47235000000001</v>
      </c>
      <c r="J652" s="165">
        <v>9.4328500000000002</v>
      </c>
      <c r="K652" s="165">
        <v>641.90519999999992</v>
      </c>
      <c r="L652" s="165">
        <v>827.94905000000006</v>
      </c>
      <c r="M652" s="165">
        <v>3.5099999999999997E-3</v>
      </c>
      <c r="N652" s="165">
        <v>827.95256000000006</v>
      </c>
      <c r="O652" s="165">
        <v>1469.8577600000001</v>
      </c>
      <c r="P652" s="165">
        <v>4052.03116</v>
      </c>
      <c r="Q652" s="165">
        <v>0</v>
      </c>
      <c r="R652" s="166">
        <v>4052.03116</v>
      </c>
    </row>
    <row r="653" spans="1:18" ht="13.2">
      <c r="A653" s="167"/>
      <c r="B653" s="167"/>
      <c r="C653" s="163" t="s">
        <v>224</v>
      </c>
      <c r="D653" s="163" t="s">
        <v>224</v>
      </c>
      <c r="E653" s="163">
        <v>53</v>
      </c>
      <c r="F653" s="164">
        <v>0</v>
      </c>
      <c r="G653" s="165">
        <v>0</v>
      </c>
      <c r="H653" s="165">
        <v>0</v>
      </c>
      <c r="I653" s="165">
        <v>1992.7456200000001</v>
      </c>
      <c r="J653" s="165">
        <v>27.928799999999999</v>
      </c>
      <c r="K653" s="165">
        <v>2020.6744199999998</v>
      </c>
      <c r="L653" s="165">
        <v>2083.7887500000002</v>
      </c>
      <c r="M653" s="165">
        <v>1.2189999999999999E-2</v>
      </c>
      <c r="N653" s="165">
        <v>2083.8009400000001</v>
      </c>
      <c r="O653" s="165">
        <v>4104.4753599999995</v>
      </c>
      <c r="P653" s="165">
        <v>9517.2040799999995</v>
      </c>
      <c r="Q653" s="165">
        <v>0</v>
      </c>
      <c r="R653" s="166">
        <v>9517.2040799999995</v>
      </c>
    </row>
    <row r="654" spans="1:18" ht="13.2">
      <c r="A654" s="167"/>
      <c r="B654" s="167"/>
      <c r="C654" s="163" t="s">
        <v>320</v>
      </c>
      <c r="D654" s="163" t="s">
        <v>321</v>
      </c>
      <c r="E654" s="163">
        <v>48</v>
      </c>
      <c r="F654" s="164">
        <v>0</v>
      </c>
      <c r="G654" s="165">
        <v>0</v>
      </c>
      <c r="H654" s="165">
        <v>0</v>
      </c>
      <c r="I654" s="165">
        <v>1174.1215199999999</v>
      </c>
      <c r="J654" s="165">
        <v>27.676539999999999</v>
      </c>
      <c r="K654" s="165">
        <v>1201.7980600000001</v>
      </c>
      <c r="L654" s="165">
        <v>8160.3638000000001</v>
      </c>
      <c r="M654" s="165">
        <v>7.0000000000000007E-5</v>
      </c>
      <c r="N654" s="165">
        <v>8160.3638700000001</v>
      </c>
      <c r="O654" s="165">
        <v>9362.1619300000002</v>
      </c>
      <c r="P654" s="165">
        <v>9951.9305199999999</v>
      </c>
      <c r="Q654" s="165">
        <v>0</v>
      </c>
      <c r="R654" s="166">
        <v>9951.9305199999999</v>
      </c>
    </row>
    <row r="655" spans="1:18" ht="13.2">
      <c r="A655" s="167"/>
      <c r="B655" s="163" t="s">
        <v>5</v>
      </c>
      <c r="C655" s="163" t="s">
        <v>5</v>
      </c>
      <c r="D655" s="163" t="s">
        <v>107</v>
      </c>
      <c r="E655" s="163">
        <v>8</v>
      </c>
      <c r="F655" s="164">
        <v>0</v>
      </c>
      <c r="G655" s="165">
        <v>0</v>
      </c>
      <c r="H655" s="165">
        <v>0</v>
      </c>
      <c r="I655" s="165">
        <v>1643.5462</v>
      </c>
      <c r="J655" s="165">
        <v>130.27443</v>
      </c>
      <c r="K655" s="165">
        <v>1773.8206299999999</v>
      </c>
      <c r="L655" s="165">
        <v>18029.29017</v>
      </c>
      <c r="M655" s="165">
        <v>212.58299</v>
      </c>
      <c r="N655" s="165">
        <v>18241.873159999999</v>
      </c>
      <c r="O655" s="165">
        <v>20015.693789999998</v>
      </c>
      <c r="P655" s="165">
        <v>6841.7063499999995</v>
      </c>
      <c r="Q655" s="165">
        <v>0</v>
      </c>
      <c r="R655" s="166">
        <v>6841.7063499999995</v>
      </c>
    </row>
    <row r="656" spans="1:18" ht="13.2">
      <c r="A656" s="167"/>
      <c r="B656" s="167"/>
      <c r="C656" s="167"/>
      <c r="D656" s="163" t="s">
        <v>108</v>
      </c>
      <c r="E656" s="163">
        <v>3</v>
      </c>
      <c r="F656" s="164">
        <v>0</v>
      </c>
      <c r="G656" s="165">
        <v>0</v>
      </c>
      <c r="H656" s="165">
        <v>0</v>
      </c>
      <c r="I656" s="165">
        <v>1117.7631699999999</v>
      </c>
      <c r="J656" s="165">
        <v>111.47028</v>
      </c>
      <c r="K656" s="165">
        <v>1229.2334499999999</v>
      </c>
      <c r="L656" s="165">
        <v>10515.02872</v>
      </c>
      <c r="M656" s="165">
        <v>241.28435000000002</v>
      </c>
      <c r="N656" s="165">
        <v>10756.31307</v>
      </c>
      <c r="O656" s="165">
        <v>11985.54652</v>
      </c>
      <c r="P656" s="165">
        <v>10214.496359999999</v>
      </c>
      <c r="Q656" s="165">
        <v>322.18721999999997</v>
      </c>
      <c r="R656" s="166">
        <v>10536.683580000001</v>
      </c>
    </row>
    <row r="657" spans="1:18" ht="13.2">
      <c r="A657" s="167"/>
      <c r="B657" s="167"/>
      <c r="C657" s="167"/>
      <c r="D657" s="163" t="s">
        <v>225</v>
      </c>
      <c r="E657" s="163">
        <v>10</v>
      </c>
      <c r="F657" s="164">
        <v>0</v>
      </c>
      <c r="G657" s="165">
        <v>0</v>
      </c>
      <c r="H657" s="165">
        <v>0</v>
      </c>
      <c r="I657" s="165">
        <v>752.94605000000001</v>
      </c>
      <c r="J657" s="165">
        <v>0.85665000000000002</v>
      </c>
      <c r="K657" s="165">
        <v>753.80269999999996</v>
      </c>
      <c r="L657" s="165">
        <v>94.82029</v>
      </c>
      <c r="M657" s="165">
        <v>1.29E-2</v>
      </c>
      <c r="N657" s="165">
        <v>94.833190000000002</v>
      </c>
      <c r="O657" s="165">
        <v>848.63589000000002</v>
      </c>
      <c r="P657" s="165">
        <v>4396.0243099999998</v>
      </c>
      <c r="Q657" s="165">
        <v>0</v>
      </c>
      <c r="R657" s="166">
        <v>4396.0243099999998</v>
      </c>
    </row>
    <row r="658" spans="1:18" ht="13.2">
      <c r="A658" s="167"/>
      <c r="B658" s="167"/>
      <c r="C658" s="163" t="s">
        <v>109</v>
      </c>
      <c r="D658" s="163" t="s">
        <v>109</v>
      </c>
      <c r="E658" s="163">
        <v>19</v>
      </c>
      <c r="F658" s="164">
        <v>0</v>
      </c>
      <c r="G658" s="165">
        <v>0</v>
      </c>
      <c r="H658" s="165">
        <v>0</v>
      </c>
      <c r="I658" s="165">
        <v>125.23578999999999</v>
      </c>
      <c r="J658" s="165">
        <v>4.863E-2</v>
      </c>
      <c r="K658" s="165">
        <v>125.28442</v>
      </c>
      <c r="L658" s="165">
        <v>205.01101</v>
      </c>
      <c r="M658" s="165">
        <v>0</v>
      </c>
      <c r="N658" s="165">
        <v>205.01101</v>
      </c>
      <c r="O658" s="165">
        <v>330.29543000000001</v>
      </c>
      <c r="P658" s="165">
        <v>1931.4237800000001</v>
      </c>
      <c r="Q658" s="165">
        <v>0</v>
      </c>
      <c r="R658" s="166">
        <v>1931.4237800000001</v>
      </c>
    </row>
    <row r="659" spans="1:18" ht="13.2">
      <c r="A659" s="167"/>
      <c r="B659" s="167"/>
      <c r="C659" s="163" t="s">
        <v>110</v>
      </c>
      <c r="D659" s="163" t="s">
        <v>111</v>
      </c>
      <c r="E659" s="163">
        <v>4</v>
      </c>
      <c r="F659" s="164">
        <v>0</v>
      </c>
      <c r="G659" s="165">
        <v>0</v>
      </c>
      <c r="H659" s="165">
        <v>0</v>
      </c>
      <c r="I659" s="165">
        <v>156.64407</v>
      </c>
      <c r="J659" s="165">
        <v>1.3683299999999998</v>
      </c>
      <c r="K659" s="165">
        <v>158.01239999999999</v>
      </c>
      <c r="L659" s="165">
        <v>272.88653000000005</v>
      </c>
      <c r="M659" s="165">
        <v>0</v>
      </c>
      <c r="N659" s="165">
        <v>272.88653000000005</v>
      </c>
      <c r="O659" s="165">
        <v>430.89893000000001</v>
      </c>
      <c r="P659" s="165">
        <v>6216.43696</v>
      </c>
      <c r="Q659" s="165">
        <v>0</v>
      </c>
      <c r="R659" s="166">
        <v>6216.43696</v>
      </c>
    </row>
    <row r="660" spans="1:18" ht="13.2">
      <c r="A660" s="167"/>
      <c r="B660" s="167"/>
      <c r="C660" s="163" t="s">
        <v>112</v>
      </c>
      <c r="D660" s="163" t="s">
        <v>228</v>
      </c>
      <c r="E660" s="163">
        <v>15</v>
      </c>
      <c r="F660" s="164">
        <v>0</v>
      </c>
      <c r="G660" s="165">
        <v>0</v>
      </c>
      <c r="H660" s="165">
        <v>0</v>
      </c>
      <c r="I660" s="165">
        <v>19.38363</v>
      </c>
      <c r="J660" s="165">
        <v>0</v>
      </c>
      <c r="K660" s="165">
        <v>19.38363</v>
      </c>
      <c r="L660" s="165">
        <v>12.54335</v>
      </c>
      <c r="M660" s="165">
        <v>0</v>
      </c>
      <c r="N660" s="165">
        <v>12.54335</v>
      </c>
      <c r="O660" s="165">
        <v>31.92698</v>
      </c>
      <c r="P660" s="165">
        <v>3677.72453</v>
      </c>
      <c r="Q660" s="165">
        <v>0</v>
      </c>
      <c r="R660" s="166">
        <v>3677.72453</v>
      </c>
    </row>
    <row r="661" spans="1:18" ht="13.2">
      <c r="A661" s="167"/>
      <c r="B661" s="163" t="s">
        <v>6</v>
      </c>
      <c r="C661" s="163" t="s">
        <v>114</v>
      </c>
      <c r="D661" s="163" t="s">
        <v>6</v>
      </c>
      <c r="E661" s="163">
        <v>90</v>
      </c>
      <c r="F661" s="164">
        <v>0</v>
      </c>
      <c r="G661" s="165">
        <v>0</v>
      </c>
      <c r="H661" s="165">
        <v>0</v>
      </c>
      <c r="I661" s="165">
        <v>295.05741999999998</v>
      </c>
      <c r="J661" s="165">
        <v>5.0999999999999995E-3</v>
      </c>
      <c r="K661" s="165">
        <v>295.06252000000001</v>
      </c>
      <c r="L661" s="165">
        <v>791.92326000000003</v>
      </c>
      <c r="M661" s="165">
        <v>1.1799999999999998E-3</v>
      </c>
      <c r="N661" s="165">
        <v>791.92443999999989</v>
      </c>
      <c r="O661" s="165">
        <v>1086.98696</v>
      </c>
      <c r="P661" s="165">
        <v>5503.7549300000001</v>
      </c>
      <c r="Q661" s="165">
        <v>0</v>
      </c>
      <c r="R661" s="166">
        <v>5503.7549300000001</v>
      </c>
    </row>
    <row r="662" spans="1:18" ht="13.2">
      <c r="A662" s="167"/>
      <c r="B662" s="167"/>
      <c r="C662" s="163" t="s">
        <v>286</v>
      </c>
      <c r="D662" s="163" t="s">
        <v>286</v>
      </c>
      <c r="E662" s="163">
        <v>97</v>
      </c>
      <c r="F662" s="164">
        <v>0</v>
      </c>
      <c r="G662" s="165">
        <v>0</v>
      </c>
      <c r="H662" s="165">
        <v>0</v>
      </c>
      <c r="I662" s="165">
        <v>85.876190000000008</v>
      </c>
      <c r="J662" s="165">
        <v>0</v>
      </c>
      <c r="K662" s="165">
        <v>85.876190000000008</v>
      </c>
      <c r="L662" s="165">
        <v>86.357729999999989</v>
      </c>
      <c r="M662" s="165">
        <v>0</v>
      </c>
      <c r="N662" s="165">
        <v>86.357729999999989</v>
      </c>
      <c r="O662" s="165">
        <v>172.23392000000001</v>
      </c>
      <c r="P662" s="165">
        <v>4857.2127399999999</v>
      </c>
      <c r="Q662" s="165">
        <v>0</v>
      </c>
      <c r="R662" s="166">
        <v>4857.2127399999999</v>
      </c>
    </row>
    <row r="663" spans="1:18" ht="13.2">
      <c r="A663" s="167"/>
      <c r="B663" s="167"/>
      <c r="C663" s="163" t="s">
        <v>309</v>
      </c>
      <c r="D663" s="163" t="s">
        <v>310</v>
      </c>
      <c r="E663" s="163">
        <v>65</v>
      </c>
      <c r="F663" s="164">
        <v>0</v>
      </c>
      <c r="G663" s="165">
        <v>0</v>
      </c>
      <c r="H663" s="165">
        <v>0</v>
      </c>
      <c r="I663" s="165">
        <v>507.62400000000002</v>
      </c>
      <c r="J663" s="165">
        <v>3.7096</v>
      </c>
      <c r="K663" s="165">
        <v>511.33359999999999</v>
      </c>
      <c r="L663" s="165">
        <v>709.34253999999999</v>
      </c>
      <c r="M663" s="165">
        <v>7.4599999999999996E-3</v>
      </c>
      <c r="N663" s="165">
        <v>709.35</v>
      </c>
      <c r="O663" s="165">
        <v>1220.6836000000001</v>
      </c>
      <c r="P663" s="165">
        <v>2919.7580499999999</v>
      </c>
      <c r="Q663" s="165">
        <v>0</v>
      </c>
      <c r="R663" s="166">
        <v>2919.7580499999999</v>
      </c>
    </row>
    <row r="664" spans="1:18" ht="13.2">
      <c r="A664" s="167"/>
      <c r="B664" s="163" t="s">
        <v>7</v>
      </c>
      <c r="C664" s="163" t="s">
        <v>231</v>
      </c>
      <c r="D664" s="163" t="s">
        <v>231</v>
      </c>
      <c r="E664" s="163">
        <v>75</v>
      </c>
      <c r="F664" s="164">
        <v>0</v>
      </c>
      <c r="G664" s="165">
        <v>0</v>
      </c>
      <c r="H664" s="165">
        <v>0</v>
      </c>
      <c r="I664" s="165">
        <v>655.01585999999998</v>
      </c>
      <c r="J664" s="165">
        <v>6.7000000000000002E-4</v>
      </c>
      <c r="K664" s="165">
        <v>655.01652999999999</v>
      </c>
      <c r="L664" s="165">
        <v>105.36825999999999</v>
      </c>
      <c r="M664" s="165">
        <v>0</v>
      </c>
      <c r="N664" s="165">
        <v>105.36825999999999</v>
      </c>
      <c r="O664" s="165">
        <v>760.38479000000007</v>
      </c>
      <c r="P664" s="165">
        <v>6550.2437399999999</v>
      </c>
      <c r="Q664" s="165">
        <v>0</v>
      </c>
      <c r="R664" s="166">
        <v>6550.2437399999999</v>
      </c>
    </row>
    <row r="665" spans="1:18" ht="13.2">
      <c r="A665" s="167"/>
      <c r="B665" s="167"/>
      <c r="C665" s="163" t="s">
        <v>7</v>
      </c>
      <c r="D665" s="163" t="s">
        <v>7</v>
      </c>
      <c r="E665" s="163">
        <v>76</v>
      </c>
      <c r="F665" s="164">
        <v>0</v>
      </c>
      <c r="G665" s="165">
        <v>0</v>
      </c>
      <c r="H665" s="165">
        <v>0</v>
      </c>
      <c r="I665" s="165">
        <v>11997.094150000001</v>
      </c>
      <c r="J665" s="165">
        <v>1536.0514599999999</v>
      </c>
      <c r="K665" s="165">
        <v>13533.14561</v>
      </c>
      <c r="L665" s="165">
        <v>73583.22653</v>
      </c>
      <c r="M665" s="165">
        <v>1977.8136000000002</v>
      </c>
      <c r="N665" s="165">
        <v>75561.040129999994</v>
      </c>
      <c r="O665" s="165">
        <v>89094.185740000001</v>
      </c>
      <c r="P665" s="165">
        <v>5818.8637500000004</v>
      </c>
      <c r="Q665" s="165">
        <v>0</v>
      </c>
      <c r="R665" s="166">
        <v>5818.8637500000004</v>
      </c>
    </row>
    <row r="666" spans="1:18" ht="13.2">
      <c r="A666" s="167"/>
      <c r="B666" s="167"/>
      <c r="C666" s="167"/>
      <c r="D666" s="167"/>
      <c r="E666" s="168">
        <v>80</v>
      </c>
      <c r="F666" s="169">
        <v>0</v>
      </c>
      <c r="G666" s="121">
        <v>0</v>
      </c>
      <c r="H666" s="121">
        <v>0</v>
      </c>
      <c r="I666" s="121">
        <v>857.63094999999998</v>
      </c>
      <c r="J666" s="121">
        <v>35.846050000000005</v>
      </c>
      <c r="K666" s="121">
        <v>893.47699999999998</v>
      </c>
      <c r="L666" s="121">
        <v>2326.7189800000001</v>
      </c>
      <c r="M666" s="121">
        <v>68.754600000000011</v>
      </c>
      <c r="N666" s="121">
        <v>2395.4735799999999</v>
      </c>
      <c r="O666" s="121">
        <v>3288.9505800000002</v>
      </c>
      <c r="P666" s="121">
        <v>6707.0691699999998</v>
      </c>
      <c r="Q666" s="121">
        <v>0</v>
      </c>
      <c r="R666" s="170">
        <v>6707.0691699999998</v>
      </c>
    </row>
    <row r="667" spans="1:18" ht="13.2">
      <c r="A667" s="167"/>
      <c r="B667" s="167"/>
      <c r="C667" s="163" t="s">
        <v>232</v>
      </c>
      <c r="D667" s="163" t="s">
        <v>232</v>
      </c>
      <c r="E667" s="163">
        <v>82</v>
      </c>
      <c r="F667" s="164">
        <v>0</v>
      </c>
      <c r="G667" s="165">
        <v>0</v>
      </c>
      <c r="H667" s="165">
        <v>0</v>
      </c>
      <c r="I667" s="165">
        <v>1037.2670799999999</v>
      </c>
      <c r="J667" s="165">
        <v>0</v>
      </c>
      <c r="K667" s="165">
        <v>1037.2670799999999</v>
      </c>
      <c r="L667" s="165">
        <v>412.62597999999997</v>
      </c>
      <c r="M667" s="165">
        <v>0</v>
      </c>
      <c r="N667" s="165">
        <v>412.62597999999997</v>
      </c>
      <c r="O667" s="165">
        <v>1449.8930600000001</v>
      </c>
      <c r="P667" s="165">
        <v>11644.225109999999</v>
      </c>
      <c r="Q667" s="165">
        <v>0</v>
      </c>
      <c r="R667" s="166">
        <v>11644.225109999999</v>
      </c>
    </row>
    <row r="668" spans="1:18" ht="13.2">
      <c r="A668" s="167"/>
      <c r="B668" s="167"/>
      <c r="C668" s="163" t="s">
        <v>201</v>
      </c>
      <c r="D668" s="163" t="s">
        <v>201</v>
      </c>
      <c r="E668" s="163">
        <v>81</v>
      </c>
      <c r="F668" s="164">
        <v>0</v>
      </c>
      <c r="G668" s="165">
        <v>0</v>
      </c>
      <c r="H668" s="165">
        <v>0</v>
      </c>
      <c r="I668" s="165">
        <v>534.10841000000005</v>
      </c>
      <c r="J668" s="165">
        <v>0</v>
      </c>
      <c r="K668" s="165">
        <v>534.10841000000005</v>
      </c>
      <c r="L668" s="165">
        <v>1274.1211699999999</v>
      </c>
      <c r="M668" s="165">
        <v>0</v>
      </c>
      <c r="N668" s="165">
        <v>1274.1211699999999</v>
      </c>
      <c r="O668" s="165">
        <v>1808.2295800000002</v>
      </c>
      <c r="P668" s="165">
        <v>10300.26461</v>
      </c>
      <c r="Q668" s="165">
        <v>0</v>
      </c>
      <c r="R668" s="166">
        <v>10300.26461</v>
      </c>
    </row>
    <row r="669" spans="1:18" ht="13.2">
      <c r="A669" s="167"/>
      <c r="B669" s="167"/>
      <c r="C669" s="163" t="s">
        <v>322</v>
      </c>
      <c r="D669" s="163" t="s">
        <v>323</v>
      </c>
      <c r="E669" s="163">
        <v>89</v>
      </c>
      <c r="F669" s="164">
        <v>0</v>
      </c>
      <c r="G669" s="165">
        <v>0</v>
      </c>
      <c r="H669" s="165">
        <v>0</v>
      </c>
      <c r="I669" s="165">
        <v>71.111890000000002</v>
      </c>
      <c r="J669" s="165">
        <v>0</v>
      </c>
      <c r="K669" s="165">
        <v>71.111890000000002</v>
      </c>
      <c r="L669" s="165">
        <v>88.55068</v>
      </c>
      <c r="M669" s="165">
        <v>0</v>
      </c>
      <c r="N669" s="165">
        <v>88.55068</v>
      </c>
      <c r="O669" s="165">
        <v>159.66257000000002</v>
      </c>
      <c r="P669" s="165">
        <v>4054.1173599999997</v>
      </c>
      <c r="Q669" s="165">
        <v>0</v>
      </c>
      <c r="R669" s="166">
        <v>4054.1173599999997</v>
      </c>
    </row>
    <row r="670" spans="1:18" ht="13.2">
      <c r="A670" s="167"/>
      <c r="B670" s="167"/>
      <c r="C670" s="163" t="s">
        <v>233</v>
      </c>
      <c r="D670" s="163" t="s">
        <v>233</v>
      </c>
      <c r="E670" s="163">
        <v>78</v>
      </c>
      <c r="F670" s="164">
        <v>0</v>
      </c>
      <c r="G670" s="165">
        <v>0</v>
      </c>
      <c r="H670" s="165">
        <v>0</v>
      </c>
      <c r="I670" s="165">
        <v>58.327400000000004</v>
      </c>
      <c r="J670" s="165">
        <v>0</v>
      </c>
      <c r="K670" s="165">
        <v>58.327400000000004</v>
      </c>
      <c r="L670" s="165">
        <v>14.735290000000001</v>
      </c>
      <c r="M670" s="165">
        <v>0</v>
      </c>
      <c r="N670" s="165">
        <v>14.735290000000001</v>
      </c>
      <c r="O670" s="165">
        <v>73.062690000000003</v>
      </c>
      <c r="P670" s="165">
        <v>6098.0634300000002</v>
      </c>
      <c r="Q670" s="165">
        <v>0</v>
      </c>
      <c r="R670" s="166">
        <v>6098.0634300000002</v>
      </c>
    </row>
    <row r="671" spans="1:18" ht="13.2">
      <c r="A671" s="167"/>
      <c r="B671" s="167"/>
      <c r="C671" s="163" t="s">
        <v>234</v>
      </c>
      <c r="D671" s="163" t="s">
        <v>235</v>
      </c>
      <c r="E671" s="163">
        <v>79</v>
      </c>
      <c r="F671" s="164">
        <v>0</v>
      </c>
      <c r="G671" s="165">
        <v>0</v>
      </c>
      <c r="H671" s="165">
        <v>0</v>
      </c>
      <c r="I671" s="165">
        <v>140.15255999999999</v>
      </c>
      <c r="J671" s="165">
        <v>0</v>
      </c>
      <c r="K671" s="165">
        <v>140.15255999999999</v>
      </c>
      <c r="L671" s="165">
        <v>90.525570000000002</v>
      </c>
      <c r="M671" s="165">
        <v>0</v>
      </c>
      <c r="N671" s="165">
        <v>90.525570000000002</v>
      </c>
      <c r="O671" s="165">
        <v>230.67813000000001</v>
      </c>
      <c r="P671" s="165">
        <v>7243.6272800000006</v>
      </c>
      <c r="Q671" s="165">
        <v>0</v>
      </c>
      <c r="R671" s="166">
        <v>7243.6272800000006</v>
      </c>
    </row>
    <row r="672" spans="1:18" ht="13.2">
      <c r="A672" s="167"/>
      <c r="B672" s="167"/>
      <c r="C672" s="163" t="s">
        <v>236</v>
      </c>
      <c r="D672" s="163" t="s">
        <v>237</v>
      </c>
      <c r="E672" s="163">
        <v>77</v>
      </c>
      <c r="F672" s="164">
        <v>0</v>
      </c>
      <c r="G672" s="165">
        <v>0</v>
      </c>
      <c r="H672" s="165">
        <v>0</v>
      </c>
      <c r="I672" s="165">
        <v>761.39882999999998</v>
      </c>
      <c r="J672" s="165">
        <v>1.6999999999999999E-3</v>
      </c>
      <c r="K672" s="165">
        <v>761.40053</v>
      </c>
      <c r="L672" s="165">
        <v>966.68041000000005</v>
      </c>
      <c r="M672" s="165">
        <v>0</v>
      </c>
      <c r="N672" s="165">
        <v>966.68041000000005</v>
      </c>
      <c r="O672" s="165">
        <v>1728.0809400000001</v>
      </c>
      <c r="P672" s="165">
        <v>6718.0582800000002</v>
      </c>
      <c r="Q672" s="165">
        <v>0</v>
      </c>
      <c r="R672" s="166">
        <v>6718.0582800000002</v>
      </c>
    </row>
    <row r="673" spans="1:18" ht="13.2">
      <c r="A673" s="167"/>
      <c r="B673" s="163" t="s">
        <v>9</v>
      </c>
      <c r="C673" s="163" t="s">
        <v>238</v>
      </c>
      <c r="D673" s="163" t="s">
        <v>238</v>
      </c>
      <c r="E673" s="163">
        <v>66</v>
      </c>
      <c r="F673" s="164">
        <v>0</v>
      </c>
      <c r="G673" s="165">
        <v>0</v>
      </c>
      <c r="H673" s="165">
        <v>0</v>
      </c>
      <c r="I673" s="165">
        <v>1938.02287</v>
      </c>
      <c r="J673" s="165">
        <v>11.08925</v>
      </c>
      <c r="K673" s="165">
        <v>1949.11212</v>
      </c>
      <c r="L673" s="165">
        <v>2230.0827000000004</v>
      </c>
      <c r="M673" s="165">
        <v>2.265E-2</v>
      </c>
      <c r="N673" s="165">
        <v>2230.1053500000003</v>
      </c>
      <c r="O673" s="165">
        <v>4179.2174700000005</v>
      </c>
      <c r="P673" s="165">
        <v>12172.878289999999</v>
      </c>
      <c r="Q673" s="165">
        <v>0</v>
      </c>
      <c r="R673" s="166">
        <v>12172.878289999999</v>
      </c>
    </row>
    <row r="674" spans="1:18" ht="13.2">
      <c r="A674" s="167"/>
      <c r="B674" s="167"/>
      <c r="C674" s="163" t="s">
        <v>239</v>
      </c>
      <c r="D674" s="163" t="s">
        <v>324</v>
      </c>
      <c r="E674" s="163">
        <v>51</v>
      </c>
      <c r="F674" s="164">
        <v>0</v>
      </c>
      <c r="G674" s="165">
        <v>0</v>
      </c>
      <c r="H674" s="165">
        <v>0</v>
      </c>
      <c r="I674" s="165">
        <v>526.48082999999997</v>
      </c>
      <c r="J674" s="165">
        <v>6.1450000000000005E-2</v>
      </c>
      <c r="K674" s="165">
        <v>526.54228000000001</v>
      </c>
      <c r="L674" s="165">
        <v>269.74089000000004</v>
      </c>
      <c r="M674" s="165">
        <v>2.4399999999999999E-3</v>
      </c>
      <c r="N674" s="165">
        <v>269.74333000000001</v>
      </c>
      <c r="O674" s="165">
        <v>796.28561000000002</v>
      </c>
      <c r="P674" s="165">
        <v>4988.2140899999995</v>
      </c>
      <c r="Q674" s="165">
        <v>0</v>
      </c>
      <c r="R674" s="166">
        <v>4988.2140899999995</v>
      </c>
    </row>
    <row r="675" spans="1:18" ht="13.2">
      <c r="A675" s="167"/>
      <c r="B675" s="167"/>
      <c r="C675" s="163" t="s">
        <v>325</v>
      </c>
      <c r="D675" s="163" t="s">
        <v>326</v>
      </c>
      <c r="E675" s="163">
        <v>60</v>
      </c>
      <c r="F675" s="164">
        <v>0</v>
      </c>
      <c r="G675" s="165">
        <v>0</v>
      </c>
      <c r="H675" s="165">
        <v>0</v>
      </c>
      <c r="I675" s="165">
        <v>4189.7301699999998</v>
      </c>
      <c r="J675" s="165">
        <v>236.39612</v>
      </c>
      <c r="K675" s="165">
        <v>4426.1262900000002</v>
      </c>
      <c r="L675" s="165">
        <v>6634.2207800000006</v>
      </c>
      <c r="M675" s="165">
        <v>9.0079999999999993E-2</v>
      </c>
      <c r="N675" s="165">
        <v>6634.3108600000005</v>
      </c>
      <c r="O675" s="165">
        <v>11060.43715</v>
      </c>
      <c r="P675" s="165">
        <v>8832.2922500000004</v>
      </c>
      <c r="Q675" s="165">
        <v>0</v>
      </c>
      <c r="R675" s="166">
        <v>8832.2922500000004</v>
      </c>
    </row>
    <row r="676" spans="1:18" ht="13.2">
      <c r="A676" s="167"/>
      <c r="B676" s="167"/>
      <c r="C676" s="163" t="s">
        <v>9</v>
      </c>
      <c r="D676" s="163" t="s">
        <v>9</v>
      </c>
      <c r="E676" s="163">
        <v>40</v>
      </c>
      <c r="F676" s="164">
        <v>0</v>
      </c>
      <c r="G676" s="165">
        <v>0</v>
      </c>
      <c r="H676" s="165">
        <v>0</v>
      </c>
      <c r="I676" s="165">
        <v>6183.4405800000004</v>
      </c>
      <c r="J676" s="165">
        <v>1118.33735</v>
      </c>
      <c r="K676" s="165">
        <v>7301.7779299999993</v>
      </c>
      <c r="L676" s="165">
        <v>30368.494600000002</v>
      </c>
      <c r="M676" s="165">
        <v>961.05856000000006</v>
      </c>
      <c r="N676" s="165">
        <v>31329.553159999999</v>
      </c>
      <c r="O676" s="165">
        <v>38631.331090000007</v>
      </c>
      <c r="P676" s="165">
        <v>23192.269339999999</v>
      </c>
      <c r="Q676" s="165">
        <v>0</v>
      </c>
      <c r="R676" s="166">
        <v>23192.269339999999</v>
      </c>
    </row>
    <row r="677" spans="1:18" ht="13.2">
      <c r="A677" s="167"/>
      <c r="B677" s="167"/>
      <c r="C677" s="167"/>
      <c r="D677" s="167"/>
      <c r="E677" s="168">
        <v>70</v>
      </c>
      <c r="F677" s="169">
        <v>0</v>
      </c>
      <c r="G677" s="121">
        <v>0</v>
      </c>
      <c r="H677" s="121">
        <v>0</v>
      </c>
      <c r="I677" s="121">
        <v>13838.590199999999</v>
      </c>
      <c r="J677" s="121">
        <v>3253.0952900000002</v>
      </c>
      <c r="K677" s="121">
        <v>17091.68549</v>
      </c>
      <c r="L677" s="121">
        <v>54518.951840000002</v>
      </c>
      <c r="M677" s="121">
        <v>2496.5013300000001</v>
      </c>
      <c r="N677" s="121">
        <v>57015.453170000001</v>
      </c>
      <c r="O677" s="121">
        <v>74107.138659999997</v>
      </c>
      <c r="P677" s="121">
        <v>37508.96918</v>
      </c>
      <c r="Q677" s="121">
        <v>0</v>
      </c>
      <c r="R677" s="170">
        <v>37508.96918</v>
      </c>
    </row>
    <row r="678" spans="1:18" ht="13.2">
      <c r="A678" s="167"/>
      <c r="B678" s="167"/>
      <c r="C678" s="167"/>
      <c r="D678" s="163" t="s">
        <v>203</v>
      </c>
      <c r="E678" s="163">
        <v>42</v>
      </c>
      <c r="F678" s="164">
        <v>0</v>
      </c>
      <c r="G678" s="165">
        <v>0</v>
      </c>
      <c r="H678" s="165">
        <v>0</v>
      </c>
      <c r="I678" s="165">
        <v>1870.6547800000001</v>
      </c>
      <c r="J678" s="165">
        <v>62.072710000000001</v>
      </c>
      <c r="K678" s="165">
        <v>1932.72749</v>
      </c>
      <c r="L678" s="165">
        <v>1727.00882</v>
      </c>
      <c r="M678" s="165">
        <v>2.2499999999999999E-2</v>
      </c>
      <c r="N678" s="165">
        <v>1727.0313200000001</v>
      </c>
      <c r="O678" s="165">
        <v>3659.7588100000003</v>
      </c>
      <c r="P678" s="165">
        <v>12621.56675</v>
      </c>
      <c r="Q678" s="165">
        <v>0</v>
      </c>
      <c r="R678" s="166">
        <v>12621.56675</v>
      </c>
    </row>
    <row r="679" spans="1:18" ht="13.2">
      <c r="A679" s="167"/>
      <c r="B679" s="167"/>
      <c r="C679" s="167"/>
      <c r="D679" s="163" t="s">
        <v>241</v>
      </c>
      <c r="E679" s="163">
        <v>46</v>
      </c>
      <c r="F679" s="164">
        <v>0</v>
      </c>
      <c r="G679" s="165">
        <v>0</v>
      </c>
      <c r="H679" s="165">
        <v>0</v>
      </c>
      <c r="I679" s="165">
        <v>8743.6751300000014</v>
      </c>
      <c r="J679" s="165">
        <v>347.44562000000002</v>
      </c>
      <c r="K679" s="165">
        <v>9091.12075</v>
      </c>
      <c r="L679" s="165">
        <v>8467.4503000000004</v>
      </c>
      <c r="M679" s="165">
        <v>321.60366999999997</v>
      </c>
      <c r="N679" s="165">
        <v>8789.0539700000008</v>
      </c>
      <c r="O679" s="165">
        <v>17880.174719999999</v>
      </c>
      <c r="P679" s="165">
        <v>20738.445899999999</v>
      </c>
      <c r="Q679" s="165">
        <v>0</v>
      </c>
      <c r="R679" s="166">
        <v>20738.445899999999</v>
      </c>
    </row>
    <row r="680" spans="1:18" ht="13.2">
      <c r="A680" s="167"/>
      <c r="B680" s="167"/>
      <c r="C680" s="163" t="s">
        <v>327</v>
      </c>
      <c r="D680" s="163" t="s">
        <v>327</v>
      </c>
      <c r="E680" s="163">
        <v>55</v>
      </c>
      <c r="F680" s="164">
        <v>0</v>
      </c>
      <c r="G680" s="165">
        <v>0</v>
      </c>
      <c r="H680" s="165">
        <v>0</v>
      </c>
      <c r="I680" s="165">
        <v>1600.0751599999999</v>
      </c>
      <c r="J680" s="165">
        <v>91.660200000000003</v>
      </c>
      <c r="K680" s="165">
        <v>1691.7353600000001</v>
      </c>
      <c r="L680" s="165">
        <v>2924.5686499999997</v>
      </c>
      <c r="M680" s="165">
        <v>7.4047099999999997</v>
      </c>
      <c r="N680" s="165">
        <v>2931.97336</v>
      </c>
      <c r="O680" s="165">
        <v>4623.7087199999996</v>
      </c>
      <c r="P680" s="165">
        <v>9168.0230700000011</v>
      </c>
      <c r="Q680" s="165">
        <v>0</v>
      </c>
      <c r="R680" s="166">
        <v>9168.0230700000011</v>
      </c>
    </row>
    <row r="681" spans="1:18" ht="13.2">
      <c r="A681" s="167"/>
      <c r="B681" s="167"/>
      <c r="C681" s="163" t="s">
        <v>287</v>
      </c>
      <c r="D681" s="163" t="s">
        <v>288</v>
      </c>
      <c r="E681" s="163">
        <v>71</v>
      </c>
      <c r="F681" s="164">
        <v>0</v>
      </c>
      <c r="G681" s="165">
        <v>0</v>
      </c>
      <c r="H681" s="165">
        <v>0</v>
      </c>
      <c r="I681" s="165">
        <v>10496.95493</v>
      </c>
      <c r="J681" s="165">
        <v>523.38962000000004</v>
      </c>
      <c r="K681" s="165">
        <v>11020.344550000002</v>
      </c>
      <c r="L681" s="165">
        <v>16766.073539999998</v>
      </c>
      <c r="M681" s="165">
        <v>110.79399000000001</v>
      </c>
      <c r="N681" s="165">
        <v>16876.86753</v>
      </c>
      <c r="O681" s="165">
        <v>27897.212079999998</v>
      </c>
      <c r="P681" s="165">
        <v>8425.1717100000005</v>
      </c>
      <c r="Q681" s="165">
        <v>0.71904999999999997</v>
      </c>
      <c r="R681" s="166">
        <v>8425.8907600000002</v>
      </c>
    </row>
    <row r="682" spans="1:18" ht="13.2">
      <c r="A682" s="167"/>
      <c r="B682" s="167"/>
      <c r="C682" s="167"/>
      <c r="D682" s="163" t="s">
        <v>328</v>
      </c>
      <c r="E682" s="163">
        <v>72</v>
      </c>
      <c r="F682" s="164">
        <v>0</v>
      </c>
      <c r="G682" s="165">
        <v>0</v>
      </c>
      <c r="H682" s="165">
        <v>0</v>
      </c>
      <c r="I682" s="165">
        <v>1772.97945</v>
      </c>
      <c r="J682" s="165">
        <v>6.6970000000000001</v>
      </c>
      <c r="K682" s="165">
        <v>1779.6764499999999</v>
      </c>
      <c r="L682" s="165">
        <v>1465.9654699999999</v>
      </c>
      <c r="M682" s="165">
        <v>1.1640000000000001E-2</v>
      </c>
      <c r="N682" s="165">
        <v>1465.97711</v>
      </c>
      <c r="O682" s="165">
        <v>3245.6535600000002</v>
      </c>
      <c r="P682" s="165">
        <v>2560.7979</v>
      </c>
      <c r="Q682" s="165">
        <v>0</v>
      </c>
      <c r="R682" s="166">
        <v>2560.7979</v>
      </c>
    </row>
    <row r="683" spans="1:18" ht="13.2">
      <c r="A683" s="167"/>
      <c r="B683" s="167"/>
      <c r="C683" s="163" t="s">
        <v>242</v>
      </c>
      <c r="D683" s="163" t="s">
        <v>243</v>
      </c>
      <c r="E683" s="163">
        <v>67</v>
      </c>
      <c r="F683" s="164">
        <v>0</v>
      </c>
      <c r="G683" s="165">
        <v>0</v>
      </c>
      <c r="H683" s="165">
        <v>0</v>
      </c>
      <c r="I683" s="165">
        <v>2573.1138799999999</v>
      </c>
      <c r="J683" s="165">
        <v>9.3355300000000003</v>
      </c>
      <c r="K683" s="165">
        <v>2582.4494100000002</v>
      </c>
      <c r="L683" s="165">
        <v>2041.02646</v>
      </c>
      <c r="M683" s="165">
        <v>1.2600000000000001E-3</v>
      </c>
      <c r="N683" s="165">
        <v>2041.02772</v>
      </c>
      <c r="O683" s="165">
        <v>4623.4771300000002</v>
      </c>
      <c r="P683" s="165">
        <v>7059.2562099999996</v>
      </c>
      <c r="Q683" s="165">
        <v>0</v>
      </c>
      <c r="R683" s="166">
        <v>7059.2562099999996</v>
      </c>
    </row>
    <row r="684" spans="1:18" ht="13.2">
      <c r="A684" s="167"/>
      <c r="B684" s="167"/>
      <c r="C684" s="163" t="s">
        <v>244</v>
      </c>
      <c r="D684" s="163" t="s">
        <v>244</v>
      </c>
      <c r="E684" s="163">
        <v>49</v>
      </c>
      <c r="F684" s="164">
        <v>0</v>
      </c>
      <c r="G684" s="165">
        <v>0</v>
      </c>
      <c r="H684" s="165">
        <v>0</v>
      </c>
      <c r="I684" s="165">
        <v>2740.9548999999997</v>
      </c>
      <c r="J684" s="165">
        <v>132.64023999999998</v>
      </c>
      <c r="K684" s="165">
        <v>2873.5951400000004</v>
      </c>
      <c r="L684" s="165">
        <v>6694.7845800000005</v>
      </c>
      <c r="M684" s="165">
        <v>8.0069999999999988E-2</v>
      </c>
      <c r="N684" s="165">
        <v>6694.8646500000004</v>
      </c>
      <c r="O684" s="165">
        <v>9568.459789999999</v>
      </c>
      <c r="P684" s="165">
        <v>9679.0439100000003</v>
      </c>
      <c r="Q684" s="165">
        <v>0</v>
      </c>
      <c r="R684" s="166">
        <v>9679.0439100000003</v>
      </c>
    </row>
    <row r="685" spans="1:18" ht="13.2">
      <c r="A685" s="167"/>
      <c r="B685" s="167"/>
      <c r="C685" s="163" t="s">
        <v>329</v>
      </c>
      <c r="D685" s="163" t="s">
        <v>330</v>
      </c>
      <c r="E685" s="163">
        <v>68</v>
      </c>
      <c r="F685" s="164">
        <v>0</v>
      </c>
      <c r="G685" s="165">
        <v>0</v>
      </c>
      <c r="H685" s="165">
        <v>0</v>
      </c>
      <c r="I685" s="165">
        <v>797.48343</v>
      </c>
      <c r="J685" s="165">
        <v>7.3050000000000004E-2</v>
      </c>
      <c r="K685" s="165">
        <v>797.55647999999997</v>
      </c>
      <c r="L685" s="165">
        <v>557.94160999999997</v>
      </c>
      <c r="M685" s="165">
        <v>1.5300000000000001E-2</v>
      </c>
      <c r="N685" s="165">
        <v>557.95690999999999</v>
      </c>
      <c r="O685" s="165">
        <v>1355.5133899999998</v>
      </c>
      <c r="P685" s="165">
        <v>10634.3696</v>
      </c>
      <c r="Q685" s="165">
        <v>0</v>
      </c>
      <c r="R685" s="166">
        <v>10634.3696</v>
      </c>
    </row>
    <row r="686" spans="1:18" ht="13.2">
      <c r="A686" s="167"/>
      <c r="B686" s="167"/>
      <c r="C686" s="163" t="s">
        <v>331</v>
      </c>
      <c r="D686" s="163" t="s">
        <v>331</v>
      </c>
      <c r="E686" s="163">
        <v>74</v>
      </c>
      <c r="F686" s="164">
        <v>0</v>
      </c>
      <c r="G686" s="165">
        <v>0</v>
      </c>
      <c r="H686" s="165">
        <v>0</v>
      </c>
      <c r="I686" s="165">
        <v>321.33267999999998</v>
      </c>
      <c r="J686" s="165">
        <v>0</v>
      </c>
      <c r="K686" s="165">
        <v>321.33267999999998</v>
      </c>
      <c r="L686" s="165">
        <v>242.18943999999999</v>
      </c>
      <c r="M686" s="165">
        <v>0</v>
      </c>
      <c r="N686" s="165">
        <v>242.18943999999999</v>
      </c>
      <c r="O686" s="165">
        <v>563.52211999999997</v>
      </c>
      <c r="P686" s="165">
        <v>4698.3862800000006</v>
      </c>
      <c r="Q686" s="165">
        <v>0</v>
      </c>
      <c r="R686" s="166">
        <v>4698.3862800000006</v>
      </c>
    </row>
    <row r="687" spans="1:18" ht="13.2">
      <c r="A687" s="167"/>
      <c r="B687" s="167"/>
      <c r="C687" s="167"/>
      <c r="D687" s="163" t="s">
        <v>332</v>
      </c>
      <c r="E687" s="163">
        <v>101</v>
      </c>
      <c r="F687" s="164">
        <v>0</v>
      </c>
      <c r="G687" s="165">
        <v>0</v>
      </c>
      <c r="H687" s="165">
        <v>0</v>
      </c>
      <c r="I687" s="165">
        <v>102.75717</v>
      </c>
      <c r="J687" s="165">
        <v>0</v>
      </c>
      <c r="K687" s="165">
        <v>102.75717</v>
      </c>
      <c r="L687" s="165">
        <v>1.0387500000000001</v>
      </c>
      <c r="M687" s="165">
        <v>0</v>
      </c>
      <c r="N687" s="165">
        <v>1.0387500000000001</v>
      </c>
      <c r="O687" s="165">
        <v>103.79592</v>
      </c>
      <c r="P687" s="165">
        <v>3125.5307799999996</v>
      </c>
      <c r="Q687" s="165">
        <v>0</v>
      </c>
      <c r="R687" s="166">
        <v>3125.5307799999996</v>
      </c>
    </row>
    <row r="688" spans="1:18" ht="13.2">
      <c r="A688" s="167"/>
      <c r="B688" s="167"/>
      <c r="C688" s="163" t="s">
        <v>333</v>
      </c>
      <c r="D688" s="163" t="s">
        <v>333</v>
      </c>
      <c r="E688" s="163">
        <v>88</v>
      </c>
      <c r="F688" s="164">
        <v>0</v>
      </c>
      <c r="G688" s="165">
        <v>0</v>
      </c>
      <c r="H688" s="165">
        <v>0</v>
      </c>
      <c r="I688" s="165">
        <v>455.90352000000001</v>
      </c>
      <c r="J688" s="165">
        <v>0</v>
      </c>
      <c r="K688" s="165">
        <v>455.90352000000001</v>
      </c>
      <c r="L688" s="165">
        <v>184.9365</v>
      </c>
      <c r="M688" s="165">
        <v>2.9999999999999997E-4</v>
      </c>
      <c r="N688" s="165">
        <v>184.93679999999998</v>
      </c>
      <c r="O688" s="165">
        <v>640.84031999999991</v>
      </c>
      <c r="P688" s="165">
        <v>5935.9020999999993</v>
      </c>
      <c r="Q688" s="165">
        <v>0</v>
      </c>
      <c r="R688" s="166">
        <v>5935.9020999999993</v>
      </c>
    </row>
    <row r="689" spans="1:18" ht="13.2">
      <c r="A689" s="167"/>
      <c r="B689" s="167"/>
      <c r="C689" s="167"/>
      <c r="D689" s="163" t="s">
        <v>334</v>
      </c>
      <c r="E689" s="163">
        <v>100</v>
      </c>
      <c r="F689" s="164">
        <v>0</v>
      </c>
      <c r="G689" s="165">
        <v>0</v>
      </c>
      <c r="H689" s="165">
        <v>0</v>
      </c>
      <c r="I689" s="165">
        <v>130.34681</v>
      </c>
      <c r="J689" s="165">
        <v>0</v>
      </c>
      <c r="K689" s="165">
        <v>130.34681</v>
      </c>
      <c r="L689" s="165">
        <v>56.806319999999999</v>
      </c>
      <c r="M689" s="165">
        <v>0</v>
      </c>
      <c r="N689" s="165">
        <v>56.806319999999999</v>
      </c>
      <c r="O689" s="165">
        <v>187.15313</v>
      </c>
      <c r="P689" s="165">
        <v>2947.5876499999999</v>
      </c>
      <c r="Q689" s="165">
        <v>0</v>
      </c>
      <c r="R689" s="166">
        <v>2947.5876499999999</v>
      </c>
    </row>
    <row r="690" spans="1:18" ht="13.2">
      <c r="A690" s="167"/>
      <c r="B690" s="163" t="s">
        <v>10</v>
      </c>
      <c r="C690" s="163" t="s">
        <v>10</v>
      </c>
      <c r="D690" s="163" t="s">
        <v>10</v>
      </c>
      <c r="E690" s="163">
        <v>93</v>
      </c>
      <c r="F690" s="164">
        <v>0</v>
      </c>
      <c r="G690" s="165">
        <v>0</v>
      </c>
      <c r="H690" s="165">
        <v>0</v>
      </c>
      <c r="I690" s="165">
        <v>127.31960000000001</v>
      </c>
      <c r="J690" s="165">
        <v>0</v>
      </c>
      <c r="K690" s="165">
        <v>127.31960000000001</v>
      </c>
      <c r="L690" s="165">
        <v>179.96593999999999</v>
      </c>
      <c r="M690" s="165">
        <v>0</v>
      </c>
      <c r="N690" s="165">
        <v>179.96593999999999</v>
      </c>
      <c r="O690" s="165">
        <v>307.28553999999997</v>
      </c>
      <c r="P690" s="165">
        <v>3060.1095599999999</v>
      </c>
      <c r="Q690" s="165">
        <v>0</v>
      </c>
      <c r="R690" s="166">
        <v>3060.1095599999999</v>
      </c>
    </row>
    <row r="691" spans="1:18" ht="13.2">
      <c r="A691" s="167"/>
      <c r="B691" s="163" t="s">
        <v>12</v>
      </c>
      <c r="C691" s="163" t="s">
        <v>121</v>
      </c>
      <c r="D691" s="163" t="s">
        <v>122</v>
      </c>
      <c r="E691" s="163">
        <v>98</v>
      </c>
      <c r="F691" s="164">
        <v>0</v>
      </c>
      <c r="G691" s="165">
        <v>0</v>
      </c>
      <c r="H691" s="165">
        <v>0</v>
      </c>
      <c r="I691" s="165">
        <v>10.23902</v>
      </c>
      <c r="J691" s="165">
        <v>13.506440000000001</v>
      </c>
      <c r="K691" s="165">
        <v>23.745459999999998</v>
      </c>
      <c r="L691" s="165">
        <v>150.8348</v>
      </c>
      <c r="M691" s="165">
        <v>0</v>
      </c>
      <c r="N691" s="165">
        <v>150.8348</v>
      </c>
      <c r="O691" s="165">
        <v>174.58026000000001</v>
      </c>
      <c r="P691" s="165">
        <v>3301.46038</v>
      </c>
      <c r="Q691" s="165">
        <v>0</v>
      </c>
      <c r="R691" s="166">
        <v>3301.46038</v>
      </c>
    </row>
    <row r="692" spans="1:18" ht="13.2">
      <c r="A692" s="167"/>
      <c r="B692" s="167"/>
      <c r="C692" s="163" t="s">
        <v>12</v>
      </c>
      <c r="D692" s="163" t="s">
        <v>12</v>
      </c>
      <c r="E692" s="163">
        <v>96</v>
      </c>
      <c r="F692" s="164">
        <v>0</v>
      </c>
      <c r="G692" s="165">
        <v>0</v>
      </c>
      <c r="H692" s="165">
        <v>0</v>
      </c>
      <c r="I692" s="165">
        <v>79.529889999999995</v>
      </c>
      <c r="J692" s="165">
        <v>4.0119999999999996E-2</v>
      </c>
      <c r="K692" s="165">
        <v>79.570009999999996</v>
      </c>
      <c r="L692" s="165">
        <v>1705.04007</v>
      </c>
      <c r="M692" s="165">
        <v>0</v>
      </c>
      <c r="N692" s="165">
        <v>1705.04007</v>
      </c>
      <c r="O692" s="165">
        <v>1784.6100800000002</v>
      </c>
      <c r="P692" s="165">
        <v>6075.7219299999997</v>
      </c>
      <c r="Q692" s="165">
        <v>0</v>
      </c>
      <c r="R692" s="166">
        <v>6075.7219299999997</v>
      </c>
    </row>
    <row r="693" spans="1:18" ht="13.2">
      <c r="A693" s="167"/>
      <c r="B693" s="167"/>
      <c r="C693" s="163" t="s">
        <v>123</v>
      </c>
      <c r="D693" s="163" t="s">
        <v>123</v>
      </c>
      <c r="E693" s="163">
        <v>91</v>
      </c>
      <c r="F693" s="164">
        <v>0</v>
      </c>
      <c r="G693" s="165">
        <v>0</v>
      </c>
      <c r="H693" s="165">
        <v>0</v>
      </c>
      <c r="I693" s="165">
        <v>273.46962000000002</v>
      </c>
      <c r="J693" s="165">
        <v>32.636420000000001</v>
      </c>
      <c r="K693" s="165">
        <v>306.10604000000001</v>
      </c>
      <c r="L693" s="165">
        <v>484.21699000000001</v>
      </c>
      <c r="M693" s="165">
        <v>0</v>
      </c>
      <c r="N693" s="165">
        <v>484.21699000000001</v>
      </c>
      <c r="O693" s="165">
        <v>790.32303000000002</v>
      </c>
      <c r="P693" s="165">
        <v>4484.5336100000004</v>
      </c>
      <c r="Q693" s="165">
        <v>0</v>
      </c>
      <c r="R693" s="166">
        <v>4484.5336100000004</v>
      </c>
    </row>
    <row r="694" spans="1:18" ht="13.2">
      <c r="A694" s="167"/>
      <c r="B694" s="163" t="s">
        <v>125</v>
      </c>
      <c r="C694" s="163" t="s">
        <v>128</v>
      </c>
      <c r="D694" s="163" t="s">
        <v>129</v>
      </c>
      <c r="E694" s="163">
        <v>73</v>
      </c>
      <c r="F694" s="164">
        <v>0</v>
      </c>
      <c r="G694" s="165">
        <v>0</v>
      </c>
      <c r="H694" s="165">
        <v>0</v>
      </c>
      <c r="I694" s="165">
        <v>446.2149</v>
      </c>
      <c r="J694" s="165">
        <v>1.45373</v>
      </c>
      <c r="K694" s="165">
        <v>447.66863000000001</v>
      </c>
      <c r="L694" s="165">
        <v>2495.3601400000002</v>
      </c>
      <c r="M694" s="165">
        <v>0.43139</v>
      </c>
      <c r="N694" s="165">
        <v>2495.79153</v>
      </c>
      <c r="O694" s="165">
        <v>2943.4601600000001</v>
      </c>
      <c r="P694" s="165">
        <v>5326.3488699999998</v>
      </c>
      <c r="Q694" s="165">
        <v>0</v>
      </c>
      <c r="R694" s="166">
        <v>5326.3488699999998</v>
      </c>
    </row>
    <row r="695" spans="1:18" ht="13.2">
      <c r="A695" s="167"/>
      <c r="B695" s="163" t="s">
        <v>14</v>
      </c>
      <c r="C695" s="163" t="s">
        <v>205</v>
      </c>
      <c r="D695" s="163" t="s">
        <v>206</v>
      </c>
      <c r="E695" s="163">
        <v>83</v>
      </c>
      <c r="F695" s="164">
        <v>0</v>
      </c>
      <c r="G695" s="165">
        <v>0</v>
      </c>
      <c r="H695" s="165">
        <v>0</v>
      </c>
      <c r="I695" s="165">
        <v>152.49141</v>
      </c>
      <c r="J695" s="165">
        <v>0</v>
      </c>
      <c r="K695" s="165">
        <v>152.49141</v>
      </c>
      <c r="L695" s="165">
        <v>110.54464999999999</v>
      </c>
      <c r="M695" s="165">
        <v>6.3600000000000002E-3</v>
      </c>
      <c r="N695" s="165">
        <v>110.55100999999999</v>
      </c>
      <c r="O695" s="165">
        <v>263.04241999999999</v>
      </c>
      <c r="P695" s="165">
        <v>9650.7427899999984</v>
      </c>
      <c r="Q695" s="165">
        <v>0</v>
      </c>
      <c r="R695" s="166">
        <v>9650.7427899999984</v>
      </c>
    </row>
    <row r="696" spans="1:18" ht="13.2">
      <c r="A696" s="167"/>
      <c r="B696" s="167"/>
      <c r="C696" s="163" t="s">
        <v>133</v>
      </c>
      <c r="D696" s="163" t="s">
        <v>134</v>
      </c>
      <c r="E696" s="163">
        <v>84</v>
      </c>
      <c r="F696" s="164">
        <v>0</v>
      </c>
      <c r="G696" s="165">
        <v>0</v>
      </c>
      <c r="H696" s="165">
        <v>0</v>
      </c>
      <c r="I696" s="165">
        <v>101.24794</v>
      </c>
      <c r="J696" s="165">
        <v>0.80012000000000005</v>
      </c>
      <c r="K696" s="165">
        <v>102.04805999999999</v>
      </c>
      <c r="L696" s="165">
        <v>1361.1525900000001</v>
      </c>
      <c r="M696" s="165">
        <v>9.0500000000000008E-3</v>
      </c>
      <c r="N696" s="165">
        <v>1361.1616399999998</v>
      </c>
      <c r="O696" s="165">
        <v>1463.2096999999999</v>
      </c>
      <c r="P696" s="165">
        <v>6526.1974</v>
      </c>
      <c r="Q696" s="165">
        <v>0</v>
      </c>
      <c r="R696" s="166">
        <v>6526.1974</v>
      </c>
    </row>
    <row r="697" spans="1:18" ht="13.2">
      <c r="A697" s="167"/>
      <c r="B697" s="163" t="s">
        <v>15</v>
      </c>
      <c r="C697" s="163" t="s">
        <v>136</v>
      </c>
      <c r="D697" s="163" t="s">
        <v>137</v>
      </c>
      <c r="E697" s="163">
        <v>85</v>
      </c>
      <c r="F697" s="164">
        <v>0</v>
      </c>
      <c r="G697" s="165">
        <v>0</v>
      </c>
      <c r="H697" s="165">
        <v>0</v>
      </c>
      <c r="I697" s="165">
        <v>38.606739999999995</v>
      </c>
      <c r="J697" s="165">
        <v>0.56873000000000007</v>
      </c>
      <c r="K697" s="165">
        <v>39.175470000000004</v>
      </c>
      <c r="L697" s="165">
        <v>977.06151</v>
      </c>
      <c r="M697" s="165">
        <v>9.5999999999999992E-4</v>
      </c>
      <c r="N697" s="165">
        <v>977.06246999999996</v>
      </c>
      <c r="O697" s="165">
        <v>1016.23794</v>
      </c>
      <c r="P697" s="165">
        <v>3292.2670699999999</v>
      </c>
      <c r="Q697" s="165">
        <v>0</v>
      </c>
      <c r="R697" s="166">
        <v>3292.2670699999999</v>
      </c>
    </row>
    <row r="698" spans="1:18" ht="13.2">
      <c r="A698" s="167"/>
      <c r="B698" s="163" t="s">
        <v>16</v>
      </c>
      <c r="C698" s="163" t="s">
        <v>16</v>
      </c>
      <c r="D698" s="163" t="s">
        <v>155</v>
      </c>
      <c r="E698" s="163">
        <v>45</v>
      </c>
      <c r="F698" s="164">
        <v>0</v>
      </c>
      <c r="G698" s="165">
        <v>0</v>
      </c>
      <c r="H698" s="165">
        <v>0</v>
      </c>
      <c r="I698" s="165">
        <v>5141.2884899999999</v>
      </c>
      <c r="J698" s="165">
        <v>2104.8192100000001</v>
      </c>
      <c r="K698" s="165">
        <v>7246.1077000000005</v>
      </c>
      <c r="L698" s="165">
        <v>118182.22317</v>
      </c>
      <c r="M698" s="165">
        <v>3308.7213400000001</v>
      </c>
      <c r="N698" s="165">
        <v>121490.94451</v>
      </c>
      <c r="O698" s="165">
        <v>128737.05220999999</v>
      </c>
      <c r="P698" s="165">
        <v>27495.478609999998</v>
      </c>
      <c r="Q698" s="165">
        <v>375.61869999999999</v>
      </c>
      <c r="R698" s="166">
        <v>27871.097309999997</v>
      </c>
    </row>
    <row r="699" spans="1:18" ht="13.2">
      <c r="A699" s="167"/>
      <c r="B699" s="163" t="s">
        <v>19</v>
      </c>
      <c r="C699" s="163" t="s">
        <v>173</v>
      </c>
      <c r="D699" s="163" t="s">
        <v>173</v>
      </c>
      <c r="E699" s="163">
        <v>94</v>
      </c>
      <c r="F699" s="164">
        <v>0</v>
      </c>
      <c r="G699" s="165">
        <v>0</v>
      </c>
      <c r="H699" s="165">
        <v>0</v>
      </c>
      <c r="I699" s="165">
        <v>215.04872</v>
      </c>
      <c r="J699" s="165">
        <v>0</v>
      </c>
      <c r="K699" s="165">
        <v>215.04872</v>
      </c>
      <c r="L699" s="165">
        <v>532.34415999999999</v>
      </c>
      <c r="M699" s="165">
        <v>0</v>
      </c>
      <c r="N699" s="165">
        <v>532.34415999999999</v>
      </c>
      <c r="O699" s="165">
        <v>747.39287999999999</v>
      </c>
      <c r="P699" s="165">
        <v>4798.9205700000002</v>
      </c>
      <c r="Q699" s="165">
        <v>0</v>
      </c>
      <c r="R699" s="166">
        <v>4798.9205700000002</v>
      </c>
    </row>
    <row r="700" spans="1:18" ht="13.2">
      <c r="A700" s="167"/>
      <c r="B700" s="167"/>
      <c r="C700" s="163" t="s">
        <v>174</v>
      </c>
      <c r="D700" s="163" t="s">
        <v>19</v>
      </c>
      <c r="E700" s="163">
        <v>13</v>
      </c>
      <c r="F700" s="164">
        <v>0</v>
      </c>
      <c r="G700" s="165">
        <v>0</v>
      </c>
      <c r="H700" s="165">
        <v>0</v>
      </c>
      <c r="I700" s="165">
        <v>260.33893999999998</v>
      </c>
      <c r="J700" s="165">
        <v>0.25717000000000001</v>
      </c>
      <c r="K700" s="165">
        <v>260.59611000000001</v>
      </c>
      <c r="L700" s="165">
        <v>911.96526000000006</v>
      </c>
      <c r="M700" s="165">
        <v>6.5399999999999998E-3</v>
      </c>
      <c r="N700" s="165">
        <v>911.97180000000003</v>
      </c>
      <c r="O700" s="165">
        <v>1172.56791</v>
      </c>
      <c r="P700" s="165">
        <v>8402.7949800000006</v>
      </c>
      <c r="Q700" s="165">
        <v>0</v>
      </c>
      <c r="R700" s="166">
        <v>8402.7949800000006</v>
      </c>
    </row>
    <row r="701" spans="1:18" ht="13.2">
      <c r="A701" s="167"/>
      <c r="B701" s="163" t="s">
        <v>22</v>
      </c>
      <c r="C701" s="163" t="s">
        <v>335</v>
      </c>
      <c r="D701" s="163" t="s">
        <v>336</v>
      </c>
      <c r="E701" s="163">
        <v>27</v>
      </c>
      <c r="F701" s="164">
        <v>0</v>
      </c>
      <c r="G701" s="165">
        <v>0</v>
      </c>
      <c r="H701" s="165">
        <v>0</v>
      </c>
      <c r="I701" s="165">
        <v>75.266990000000007</v>
      </c>
      <c r="J701" s="165">
        <v>0.42707000000000001</v>
      </c>
      <c r="K701" s="165">
        <v>75.694059999999993</v>
      </c>
      <c r="L701" s="165">
        <v>23.246449999999999</v>
      </c>
      <c r="M701" s="165">
        <v>1.5900000000000001E-3</v>
      </c>
      <c r="N701" s="165">
        <v>23.24804</v>
      </c>
      <c r="O701" s="165">
        <v>98.942100000000011</v>
      </c>
      <c r="P701" s="165">
        <v>3627.8974700000003</v>
      </c>
      <c r="Q701" s="165">
        <v>0</v>
      </c>
      <c r="R701" s="166">
        <v>3627.8974700000003</v>
      </c>
    </row>
    <row r="702" spans="1:18" ht="13.2">
      <c r="A702" s="167"/>
      <c r="B702" s="167"/>
      <c r="C702" s="167"/>
      <c r="D702" s="163" t="s">
        <v>337</v>
      </c>
      <c r="E702" s="163">
        <v>28</v>
      </c>
      <c r="F702" s="164">
        <v>0</v>
      </c>
      <c r="G702" s="165">
        <v>0</v>
      </c>
      <c r="H702" s="165">
        <v>0</v>
      </c>
      <c r="I702" s="165">
        <v>61.894769999999994</v>
      </c>
      <c r="J702" s="165">
        <v>0.17421999999999999</v>
      </c>
      <c r="K702" s="165">
        <v>62.068989999999999</v>
      </c>
      <c r="L702" s="165">
        <v>71.32217</v>
      </c>
      <c r="M702" s="165">
        <v>2.6199999999999999E-3</v>
      </c>
      <c r="N702" s="165">
        <v>71.324789999999993</v>
      </c>
      <c r="O702" s="165">
        <v>133.39377999999999</v>
      </c>
      <c r="P702" s="165">
        <v>2599.0856100000001</v>
      </c>
      <c r="Q702" s="165">
        <v>0</v>
      </c>
      <c r="R702" s="166">
        <v>2599.0856100000001</v>
      </c>
    </row>
    <row r="703" spans="1:18" ht="13.2">
      <c r="A703" s="167"/>
      <c r="B703" s="167"/>
      <c r="C703" s="163" t="s">
        <v>338</v>
      </c>
      <c r="D703" s="163" t="s">
        <v>339</v>
      </c>
      <c r="E703" s="163">
        <v>26</v>
      </c>
      <c r="F703" s="164">
        <v>0</v>
      </c>
      <c r="G703" s="165">
        <v>0</v>
      </c>
      <c r="H703" s="165">
        <v>0</v>
      </c>
      <c r="I703" s="165">
        <v>97.912909999999997</v>
      </c>
      <c r="J703" s="165">
        <v>2.0730000000000002E-2</v>
      </c>
      <c r="K703" s="165">
        <v>97.933639999999997</v>
      </c>
      <c r="L703" s="165">
        <v>41.102739999999997</v>
      </c>
      <c r="M703" s="165">
        <v>7.3499999999999998E-3</v>
      </c>
      <c r="N703" s="165">
        <v>41.11009</v>
      </c>
      <c r="O703" s="165">
        <v>139.04373000000001</v>
      </c>
      <c r="P703" s="165">
        <v>6643.1799800000008</v>
      </c>
      <c r="Q703" s="165">
        <v>0</v>
      </c>
      <c r="R703" s="166">
        <v>6643.1799800000008</v>
      </c>
    </row>
    <row r="704" spans="1:18" ht="13.2">
      <c r="A704" s="167"/>
      <c r="B704" s="167"/>
      <c r="C704" s="163" t="s">
        <v>340</v>
      </c>
      <c r="D704" s="163" t="s">
        <v>341</v>
      </c>
      <c r="E704" s="163">
        <v>59</v>
      </c>
      <c r="F704" s="164">
        <v>0</v>
      </c>
      <c r="G704" s="165">
        <v>0</v>
      </c>
      <c r="H704" s="165">
        <v>0</v>
      </c>
      <c r="I704" s="165">
        <v>394.33615999999995</v>
      </c>
      <c r="J704" s="165">
        <v>0.41772000000000004</v>
      </c>
      <c r="K704" s="165">
        <v>394.75387999999998</v>
      </c>
      <c r="L704" s="165">
        <v>215.12268</v>
      </c>
      <c r="M704" s="165">
        <v>2.9999999999999997E-4</v>
      </c>
      <c r="N704" s="165">
        <v>215.12298000000001</v>
      </c>
      <c r="O704" s="165">
        <v>609.87685999999997</v>
      </c>
      <c r="P704" s="165">
        <v>8918.5943100000004</v>
      </c>
      <c r="Q704" s="165">
        <v>0</v>
      </c>
      <c r="R704" s="166">
        <v>8918.5943100000004</v>
      </c>
    </row>
    <row r="705" spans="1:18" ht="13.2">
      <c r="A705" s="167"/>
      <c r="B705" s="167"/>
      <c r="C705" s="163" t="s">
        <v>22</v>
      </c>
      <c r="D705" s="163" t="s">
        <v>22</v>
      </c>
      <c r="E705" s="163">
        <v>58</v>
      </c>
      <c r="F705" s="164">
        <v>0</v>
      </c>
      <c r="G705" s="165">
        <v>0</v>
      </c>
      <c r="H705" s="165">
        <v>0</v>
      </c>
      <c r="I705" s="165">
        <v>280.71165999999999</v>
      </c>
      <c r="J705" s="165">
        <v>64.177269999999993</v>
      </c>
      <c r="K705" s="165">
        <v>344.88893000000002</v>
      </c>
      <c r="L705" s="165">
        <v>577.39446999999996</v>
      </c>
      <c r="M705" s="165">
        <v>23.038990000000002</v>
      </c>
      <c r="N705" s="165">
        <v>600.43345999999997</v>
      </c>
      <c r="O705" s="165">
        <v>945.32239000000004</v>
      </c>
      <c r="P705" s="165">
        <v>4754.2237300000006</v>
      </c>
      <c r="Q705" s="165">
        <v>0</v>
      </c>
      <c r="R705" s="166">
        <v>4754.2237300000006</v>
      </c>
    </row>
    <row r="706" spans="1:18" ht="13.2">
      <c r="A706" s="167"/>
      <c r="B706" s="167"/>
      <c r="C706" s="163" t="s">
        <v>184</v>
      </c>
      <c r="D706" s="163" t="s">
        <v>185</v>
      </c>
      <c r="E706" s="163">
        <v>7</v>
      </c>
      <c r="F706" s="164">
        <v>0</v>
      </c>
      <c r="G706" s="165">
        <v>0</v>
      </c>
      <c r="H706" s="165">
        <v>0</v>
      </c>
      <c r="I706" s="165">
        <v>240.16332999999997</v>
      </c>
      <c r="J706" s="165">
        <v>6.3365100000000005</v>
      </c>
      <c r="K706" s="165">
        <v>246.49984000000001</v>
      </c>
      <c r="L706" s="165">
        <v>323.14961</v>
      </c>
      <c r="M706" s="165">
        <v>5.6900000000000006E-3</v>
      </c>
      <c r="N706" s="165">
        <v>323.15530000000001</v>
      </c>
      <c r="O706" s="165">
        <v>569.65513999999996</v>
      </c>
      <c r="P706" s="165">
        <v>12955.483819999999</v>
      </c>
      <c r="Q706" s="165">
        <v>0</v>
      </c>
      <c r="R706" s="166">
        <v>12955.483819999999</v>
      </c>
    </row>
    <row r="707" spans="1:18" ht="13.2">
      <c r="A707" s="167"/>
      <c r="B707" s="167"/>
      <c r="C707" s="163" t="s">
        <v>342</v>
      </c>
      <c r="D707" s="163" t="s">
        <v>342</v>
      </c>
      <c r="E707" s="163">
        <v>56</v>
      </c>
      <c r="F707" s="164">
        <v>0</v>
      </c>
      <c r="G707" s="165">
        <v>0</v>
      </c>
      <c r="H707" s="165">
        <v>0</v>
      </c>
      <c r="I707" s="165">
        <v>162.98163</v>
      </c>
      <c r="J707" s="165">
        <v>0</v>
      </c>
      <c r="K707" s="165">
        <v>162.98163</v>
      </c>
      <c r="L707" s="165">
        <v>51.493929999999999</v>
      </c>
      <c r="M707" s="165">
        <v>4.0300000000000006E-3</v>
      </c>
      <c r="N707" s="165">
        <v>51.497959999999999</v>
      </c>
      <c r="O707" s="165">
        <v>214.47959</v>
      </c>
      <c r="P707" s="165">
        <v>5527.7750700000006</v>
      </c>
      <c r="Q707" s="165">
        <v>0</v>
      </c>
      <c r="R707" s="166">
        <v>5527.7750700000006</v>
      </c>
    </row>
    <row r="708" spans="1:18" ht="13.2">
      <c r="A708" s="167"/>
      <c r="B708" s="167"/>
      <c r="C708" s="163" t="s">
        <v>343</v>
      </c>
      <c r="D708" s="163" t="s">
        <v>344</v>
      </c>
      <c r="E708" s="163">
        <v>32</v>
      </c>
      <c r="F708" s="164">
        <v>0</v>
      </c>
      <c r="G708" s="165">
        <v>0</v>
      </c>
      <c r="H708" s="165">
        <v>0</v>
      </c>
      <c r="I708" s="165">
        <v>307.03674000000001</v>
      </c>
      <c r="J708" s="165">
        <v>0</v>
      </c>
      <c r="K708" s="165">
        <v>307.03674000000001</v>
      </c>
      <c r="L708" s="165">
        <v>38.406260000000003</v>
      </c>
      <c r="M708" s="165">
        <v>0</v>
      </c>
      <c r="N708" s="165">
        <v>38.406260000000003</v>
      </c>
      <c r="O708" s="165">
        <v>345.44299999999998</v>
      </c>
      <c r="P708" s="165">
        <v>4187.4270400000005</v>
      </c>
      <c r="Q708" s="165">
        <v>0</v>
      </c>
      <c r="R708" s="166">
        <v>4187.4270400000005</v>
      </c>
    </row>
    <row r="709" spans="1:18" ht="13.2">
      <c r="A709" s="167"/>
      <c r="B709" s="167"/>
      <c r="C709" s="163" t="s">
        <v>345</v>
      </c>
      <c r="D709" s="163" t="s">
        <v>345</v>
      </c>
      <c r="E709" s="163">
        <v>30</v>
      </c>
      <c r="F709" s="164">
        <v>0</v>
      </c>
      <c r="G709" s="165">
        <v>0</v>
      </c>
      <c r="H709" s="165">
        <v>0</v>
      </c>
      <c r="I709" s="165">
        <v>56.08428</v>
      </c>
      <c r="J709" s="165">
        <v>0</v>
      </c>
      <c r="K709" s="165">
        <v>56.08428</v>
      </c>
      <c r="L709" s="165">
        <v>15.63053</v>
      </c>
      <c r="M709" s="165">
        <v>0</v>
      </c>
      <c r="N709" s="165">
        <v>15.63053</v>
      </c>
      <c r="O709" s="165">
        <v>71.71481</v>
      </c>
      <c r="P709" s="165">
        <v>4090.7254600000001</v>
      </c>
      <c r="Q709" s="165">
        <v>0</v>
      </c>
      <c r="R709" s="166">
        <v>4090.7254600000001</v>
      </c>
    </row>
    <row r="710" spans="1:18" ht="13.2">
      <c r="A710" s="167"/>
      <c r="B710" s="163" t="s">
        <v>24</v>
      </c>
      <c r="C710" s="163" t="s">
        <v>24</v>
      </c>
      <c r="D710" s="163" t="s">
        <v>220</v>
      </c>
      <c r="E710" s="163">
        <v>20</v>
      </c>
      <c r="F710" s="164">
        <v>0</v>
      </c>
      <c r="G710" s="165">
        <v>0</v>
      </c>
      <c r="H710" s="165">
        <v>0</v>
      </c>
      <c r="I710" s="165">
        <v>201.25575000000001</v>
      </c>
      <c r="J710" s="165">
        <v>8.8000000000000005E-3</v>
      </c>
      <c r="K710" s="165">
        <v>201.26454999999999</v>
      </c>
      <c r="L710" s="165">
        <v>297.68571000000003</v>
      </c>
      <c r="M710" s="165">
        <v>1.5560000000000001E-2</v>
      </c>
      <c r="N710" s="165">
        <v>297.70127000000002</v>
      </c>
      <c r="O710" s="165">
        <v>498.96582000000001</v>
      </c>
      <c r="P710" s="165">
        <v>8958.01289</v>
      </c>
      <c r="Q710" s="165">
        <v>0</v>
      </c>
      <c r="R710" s="166">
        <v>8958.01289</v>
      </c>
    </row>
    <row r="711" spans="1:18" ht="13.2">
      <c r="A711" s="167"/>
      <c r="B711" s="167"/>
      <c r="C711" s="167"/>
      <c r="D711" s="163" t="s">
        <v>24</v>
      </c>
      <c r="E711" s="163">
        <v>6</v>
      </c>
      <c r="F711" s="164">
        <v>0</v>
      </c>
      <c r="G711" s="165">
        <v>0</v>
      </c>
      <c r="H711" s="165">
        <v>0</v>
      </c>
      <c r="I711" s="165">
        <v>392.60940000000005</v>
      </c>
      <c r="J711" s="165">
        <v>9.9313500000000001</v>
      </c>
      <c r="K711" s="165">
        <v>402.54075</v>
      </c>
      <c r="L711" s="165">
        <v>2931.1101100000001</v>
      </c>
      <c r="M711" s="165">
        <v>26.047650000000001</v>
      </c>
      <c r="N711" s="165">
        <v>2957.1577599999996</v>
      </c>
      <c r="O711" s="165">
        <v>3359.6985099999997</v>
      </c>
      <c r="P711" s="165">
        <v>11717.18036</v>
      </c>
      <c r="Q711" s="165">
        <v>0</v>
      </c>
      <c r="R711" s="166">
        <v>11717.18036</v>
      </c>
    </row>
    <row r="712" spans="1:18" ht="13.2">
      <c r="A712" s="163" t="s">
        <v>346</v>
      </c>
      <c r="B712" s="163" t="s">
        <v>16</v>
      </c>
      <c r="C712" s="163" t="s">
        <v>16</v>
      </c>
      <c r="D712" s="163" t="s">
        <v>155</v>
      </c>
      <c r="E712" s="163">
        <v>1</v>
      </c>
      <c r="F712" s="164">
        <v>0</v>
      </c>
      <c r="G712" s="165">
        <v>0</v>
      </c>
      <c r="H712" s="165">
        <v>0</v>
      </c>
      <c r="I712" s="165">
        <v>0</v>
      </c>
      <c r="J712" s="165">
        <v>0</v>
      </c>
      <c r="K712" s="165">
        <v>0</v>
      </c>
      <c r="L712" s="165">
        <v>0</v>
      </c>
      <c r="M712" s="165">
        <v>0</v>
      </c>
      <c r="N712" s="165">
        <v>0</v>
      </c>
      <c r="O712" s="165">
        <v>0</v>
      </c>
      <c r="P712" s="165">
        <v>1031611.2380499999</v>
      </c>
      <c r="Q712" s="165">
        <v>279231.52312000003</v>
      </c>
      <c r="R712" s="166">
        <v>1310842.7611700001</v>
      </c>
    </row>
    <row r="713" spans="1:18" ht="13.2">
      <c r="A713" s="163" t="s">
        <v>347</v>
      </c>
      <c r="B713" s="163" t="s">
        <v>3</v>
      </c>
      <c r="C713" s="163" t="s">
        <v>104</v>
      </c>
      <c r="D713" s="163" t="s">
        <v>105</v>
      </c>
      <c r="E713" s="163">
        <v>33</v>
      </c>
      <c r="F713" s="164">
        <v>0</v>
      </c>
      <c r="G713" s="165">
        <v>0</v>
      </c>
      <c r="H713" s="165">
        <v>0</v>
      </c>
      <c r="I713" s="165">
        <v>0</v>
      </c>
      <c r="J713" s="165">
        <v>0</v>
      </c>
      <c r="K713" s="165">
        <v>0</v>
      </c>
      <c r="L713" s="165">
        <v>0</v>
      </c>
      <c r="M713" s="165">
        <v>0</v>
      </c>
      <c r="N713" s="165">
        <v>0</v>
      </c>
      <c r="O713" s="165">
        <v>0</v>
      </c>
      <c r="P713" s="165">
        <v>28917.438630000001</v>
      </c>
      <c r="Q713" s="165">
        <v>0</v>
      </c>
      <c r="R713" s="166">
        <v>28917.438630000001</v>
      </c>
    </row>
    <row r="714" spans="1:18" ht="13.2">
      <c r="A714" s="167"/>
      <c r="B714" s="163" t="s">
        <v>5</v>
      </c>
      <c r="C714" s="163" t="s">
        <v>5</v>
      </c>
      <c r="D714" s="163" t="s">
        <v>5</v>
      </c>
      <c r="E714" s="163">
        <v>38</v>
      </c>
      <c r="F714" s="164">
        <v>0</v>
      </c>
      <c r="G714" s="165">
        <v>0</v>
      </c>
      <c r="H714" s="165">
        <v>0</v>
      </c>
      <c r="I714" s="165">
        <v>0</v>
      </c>
      <c r="J714" s="165">
        <v>0</v>
      </c>
      <c r="K714" s="165">
        <v>0</v>
      </c>
      <c r="L714" s="165">
        <v>0</v>
      </c>
      <c r="M714" s="165">
        <v>0</v>
      </c>
      <c r="N714" s="165">
        <v>0</v>
      </c>
      <c r="O714" s="165">
        <v>0</v>
      </c>
      <c r="P714" s="165">
        <v>16603.482070000002</v>
      </c>
      <c r="Q714" s="165">
        <v>0</v>
      </c>
      <c r="R714" s="166">
        <v>16603.482070000002</v>
      </c>
    </row>
    <row r="715" spans="1:18" ht="13.2">
      <c r="A715" s="167"/>
      <c r="B715" s="167"/>
      <c r="C715" s="167"/>
      <c r="D715" s="163" t="s">
        <v>107</v>
      </c>
      <c r="E715" s="163">
        <v>6</v>
      </c>
      <c r="F715" s="164">
        <v>0</v>
      </c>
      <c r="G715" s="165">
        <v>0</v>
      </c>
      <c r="H715" s="165">
        <v>0</v>
      </c>
      <c r="I715" s="165">
        <v>0</v>
      </c>
      <c r="J715" s="165">
        <v>0</v>
      </c>
      <c r="K715" s="165">
        <v>0</v>
      </c>
      <c r="L715" s="165">
        <v>0</v>
      </c>
      <c r="M715" s="165">
        <v>0</v>
      </c>
      <c r="N715" s="165">
        <v>0</v>
      </c>
      <c r="O715" s="165">
        <v>0</v>
      </c>
      <c r="P715" s="165">
        <v>23625.69443</v>
      </c>
      <c r="Q715" s="165">
        <v>0</v>
      </c>
      <c r="R715" s="166">
        <v>23625.69443</v>
      </c>
    </row>
    <row r="716" spans="1:18" ht="13.2">
      <c r="A716" s="167"/>
      <c r="B716" s="167"/>
      <c r="C716" s="167"/>
      <c r="D716" s="167"/>
      <c r="E716" s="168">
        <v>122</v>
      </c>
      <c r="F716" s="169">
        <v>0</v>
      </c>
      <c r="G716" s="121">
        <v>0</v>
      </c>
      <c r="H716" s="121">
        <v>0</v>
      </c>
      <c r="I716" s="121">
        <v>0</v>
      </c>
      <c r="J716" s="121">
        <v>0</v>
      </c>
      <c r="K716" s="121">
        <v>0</v>
      </c>
      <c r="L716" s="121">
        <v>0</v>
      </c>
      <c r="M716" s="121">
        <v>0</v>
      </c>
      <c r="N716" s="121">
        <v>0</v>
      </c>
      <c r="O716" s="121">
        <v>0</v>
      </c>
      <c r="P716" s="121">
        <v>2448.7311500000001</v>
      </c>
      <c r="Q716" s="121">
        <v>0</v>
      </c>
      <c r="R716" s="170">
        <v>2448.7311500000001</v>
      </c>
    </row>
    <row r="717" spans="1:18" ht="13.2">
      <c r="A717" s="167"/>
      <c r="B717" s="167"/>
      <c r="C717" s="167"/>
      <c r="D717" s="163" t="s">
        <v>108</v>
      </c>
      <c r="E717" s="163">
        <v>158</v>
      </c>
      <c r="F717" s="164">
        <v>0</v>
      </c>
      <c r="G717" s="165">
        <v>0</v>
      </c>
      <c r="H717" s="165">
        <v>0</v>
      </c>
      <c r="I717" s="165">
        <v>0</v>
      </c>
      <c r="J717" s="165">
        <v>0</v>
      </c>
      <c r="K717" s="165">
        <v>0</v>
      </c>
      <c r="L717" s="165">
        <v>0</v>
      </c>
      <c r="M717" s="165">
        <v>0</v>
      </c>
      <c r="N717" s="165">
        <v>0</v>
      </c>
      <c r="O717" s="165">
        <v>0</v>
      </c>
      <c r="P717" s="165">
        <v>3243.8567400000002</v>
      </c>
      <c r="Q717" s="165">
        <v>0</v>
      </c>
      <c r="R717" s="166">
        <v>3243.8567400000002</v>
      </c>
    </row>
    <row r="718" spans="1:18" ht="13.2">
      <c r="A718" s="167"/>
      <c r="B718" s="167"/>
      <c r="C718" s="167"/>
      <c r="D718" s="163" t="s">
        <v>285</v>
      </c>
      <c r="E718" s="163">
        <v>132</v>
      </c>
      <c r="F718" s="164">
        <v>0</v>
      </c>
      <c r="G718" s="165">
        <v>0</v>
      </c>
      <c r="H718" s="165">
        <v>0</v>
      </c>
      <c r="I718" s="165">
        <v>0</v>
      </c>
      <c r="J718" s="165">
        <v>0</v>
      </c>
      <c r="K718" s="165">
        <v>0</v>
      </c>
      <c r="L718" s="165">
        <v>0</v>
      </c>
      <c r="M718" s="165">
        <v>0</v>
      </c>
      <c r="N718" s="165">
        <v>0</v>
      </c>
      <c r="O718" s="165">
        <v>0</v>
      </c>
      <c r="P718" s="165">
        <v>3576.7363</v>
      </c>
      <c r="Q718" s="165">
        <v>0</v>
      </c>
      <c r="R718" s="166">
        <v>3576.7363</v>
      </c>
    </row>
    <row r="719" spans="1:18" ht="13.2">
      <c r="A719" s="167"/>
      <c r="B719" s="163" t="s">
        <v>7</v>
      </c>
      <c r="C719" s="163" t="s">
        <v>7</v>
      </c>
      <c r="D719" s="163" t="s">
        <v>7</v>
      </c>
      <c r="E719" s="163">
        <v>80</v>
      </c>
      <c r="F719" s="164">
        <v>0</v>
      </c>
      <c r="G719" s="165">
        <v>0</v>
      </c>
      <c r="H719" s="165">
        <v>0</v>
      </c>
      <c r="I719" s="165">
        <v>0</v>
      </c>
      <c r="J719" s="165">
        <v>0</v>
      </c>
      <c r="K719" s="165">
        <v>0</v>
      </c>
      <c r="L719" s="165">
        <v>0</v>
      </c>
      <c r="M719" s="165">
        <v>0</v>
      </c>
      <c r="N719" s="165">
        <v>0</v>
      </c>
      <c r="O719" s="165">
        <v>0</v>
      </c>
      <c r="P719" s="165">
        <v>19422.061829999999</v>
      </c>
      <c r="Q719" s="165">
        <v>0</v>
      </c>
      <c r="R719" s="166">
        <v>19422.061829999999</v>
      </c>
    </row>
    <row r="720" spans="1:18" ht="13.2">
      <c r="A720" s="167"/>
      <c r="B720" s="167"/>
      <c r="C720" s="163" t="s">
        <v>115</v>
      </c>
      <c r="D720" s="163" t="s">
        <v>115</v>
      </c>
      <c r="E720" s="163">
        <v>96</v>
      </c>
      <c r="F720" s="164">
        <v>0</v>
      </c>
      <c r="G720" s="165">
        <v>0</v>
      </c>
      <c r="H720" s="165">
        <v>0</v>
      </c>
      <c r="I720" s="165">
        <v>0</v>
      </c>
      <c r="J720" s="165">
        <v>0</v>
      </c>
      <c r="K720" s="165">
        <v>0</v>
      </c>
      <c r="L720" s="165">
        <v>0</v>
      </c>
      <c r="M720" s="165">
        <v>0</v>
      </c>
      <c r="N720" s="165">
        <v>0</v>
      </c>
      <c r="O720" s="165">
        <v>0</v>
      </c>
      <c r="P720" s="165">
        <v>12122.019259999999</v>
      </c>
      <c r="Q720" s="165">
        <v>0</v>
      </c>
      <c r="R720" s="166">
        <v>12122.019259999999</v>
      </c>
    </row>
    <row r="721" spans="1:18" ht="13.2">
      <c r="A721" s="167"/>
      <c r="B721" s="163" t="s">
        <v>8</v>
      </c>
      <c r="C721" s="163" t="s">
        <v>116</v>
      </c>
      <c r="D721" s="163" t="s">
        <v>202</v>
      </c>
      <c r="E721" s="163">
        <v>58</v>
      </c>
      <c r="F721" s="164">
        <v>0</v>
      </c>
      <c r="G721" s="165">
        <v>0</v>
      </c>
      <c r="H721" s="165">
        <v>0</v>
      </c>
      <c r="I721" s="165">
        <v>0</v>
      </c>
      <c r="J721" s="165">
        <v>0</v>
      </c>
      <c r="K721" s="165">
        <v>0</v>
      </c>
      <c r="L721" s="165">
        <v>0</v>
      </c>
      <c r="M721" s="165">
        <v>0</v>
      </c>
      <c r="N721" s="165">
        <v>0</v>
      </c>
      <c r="O721" s="165">
        <v>0</v>
      </c>
      <c r="P721" s="165">
        <v>14557.961009999999</v>
      </c>
      <c r="Q721" s="165">
        <v>0</v>
      </c>
      <c r="R721" s="166">
        <v>14557.961009999999</v>
      </c>
    </row>
    <row r="722" spans="1:18" ht="13.2">
      <c r="A722" s="167"/>
      <c r="B722" s="167"/>
      <c r="C722" s="167"/>
      <c r="D722" s="167"/>
      <c r="E722" s="168">
        <v>62</v>
      </c>
      <c r="F722" s="169">
        <v>0</v>
      </c>
      <c r="G722" s="121">
        <v>0</v>
      </c>
      <c r="H722" s="121">
        <v>0</v>
      </c>
      <c r="I722" s="121">
        <v>0</v>
      </c>
      <c r="J722" s="121">
        <v>0</v>
      </c>
      <c r="K722" s="121">
        <v>0</v>
      </c>
      <c r="L722" s="121">
        <v>0</v>
      </c>
      <c r="M722" s="121">
        <v>0</v>
      </c>
      <c r="N722" s="121">
        <v>0</v>
      </c>
      <c r="O722" s="121">
        <v>0</v>
      </c>
      <c r="P722" s="121">
        <v>11171.528910000001</v>
      </c>
      <c r="Q722" s="121">
        <v>0</v>
      </c>
      <c r="R722" s="170">
        <v>11171.528910000001</v>
      </c>
    </row>
    <row r="723" spans="1:18" ht="13.2">
      <c r="A723" s="167"/>
      <c r="B723" s="167"/>
      <c r="C723" s="167"/>
      <c r="D723" s="163" t="s">
        <v>8</v>
      </c>
      <c r="E723" s="163">
        <v>94</v>
      </c>
      <c r="F723" s="164">
        <v>0</v>
      </c>
      <c r="G723" s="165">
        <v>0</v>
      </c>
      <c r="H723" s="165">
        <v>0</v>
      </c>
      <c r="I723" s="165">
        <v>0</v>
      </c>
      <c r="J723" s="165">
        <v>0</v>
      </c>
      <c r="K723" s="165">
        <v>0</v>
      </c>
      <c r="L723" s="165">
        <v>0</v>
      </c>
      <c r="M723" s="165">
        <v>0</v>
      </c>
      <c r="N723" s="165">
        <v>0</v>
      </c>
      <c r="O723" s="165">
        <v>0</v>
      </c>
      <c r="P723" s="165">
        <v>13229.107189999999</v>
      </c>
      <c r="Q723" s="165">
        <v>0</v>
      </c>
      <c r="R723" s="166">
        <v>13229.107189999999</v>
      </c>
    </row>
    <row r="724" spans="1:18" ht="13.2">
      <c r="A724" s="167"/>
      <c r="B724" s="167"/>
      <c r="C724" s="167"/>
      <c r="D724" s="167"/>
      <c r="E724" s="168">
        <v>157</v>
      </c>
      <c r="F724" s="169">
        <v>0</v>
      </c>
      <c r="G724" s="121">
        <v>0</v>
      </c>
      <c r="H724" s="121">
        <v>0</v>
      </c>
      <c r="I724" s="121">
        <v>0</v>
      </c>
      <c r="J724" s="121">
        <v>0</v>
      </c>
      <c r="K724" s="121">
        <v>0</v>
      </c>
      <c r="L724" s="121">
        <v>0</v>
      </c>
      <c r="M724" s="121">
        <v>0</v>
      </c>
      <c r="N724" s="121">
        <v>0</v>
      </c>
      <c r="O724" s="121">
        <v>0</v>
      </c>
      <c r="P724" s="121">
        <v>4086.57708</v>
      </c>
      <c r="Q724" s="121">
        <v>0</v>
      </c>
      <c r="R724" s="170">
        <v>4086.57708</v>
      </c>
    </row>
    <row r="725" spans="1:18" ht="13.2">
      <c r="A725" s="167"/>
      <c r="B725" s="163" t="s">
        <v>9</v>
      </c>
      <c r="C725" s="163" t="s">
        <v>9</v>
      </c>
      <c r="D725" s="163" t="s">
        <v>9</v>
      </c>
      <c r="E725" s="163">
        <v>81</v>
      </c>
      <c r="F725" s="164">
        <v>0</v>
      </c>
      <c r="G725" s="165">
        <v>0</v>
      </c>
      <c r="H725" s="165">
        <v>0</v>
      </c>
      <c r="I725" s="165">
        <v>0</v>
      </c>
      <c r="J725" s="165">
        <v>0</v>
      </c>
      <c r="K725" s="165">
        <v>0</v>
      </c>
      <c r="L725" s="165">
        <v>0</v>
      </c>
      <c r="M725" s="165">
        <v>0</v>
      </c>
      <c r="N725" s="165">
        <v>0</v>
      </c>
      <c r="O725" s="165">
        <v>0</v>
      </c>
      <c r="P725" s="165">
        <v>15230.969529999998</v>
      </c>
      <c r="Q725" s="165">
        <v>0</v>
      </c>
      <c r="R725" s="166">
        <v>15230.969529999998</v>
      </c>
    </row>
    <row r="726" spans="1:18" ht="13.2">
      <c r="A726" s="167"/>
      <c r="B726" s="167"/>
      <c r="C726" s="167"/>
      <c r="D726" s="167"/>
      <c r="E726" s="168">
        <v>75</v>
      </c>
      <c r="F726" s="169">
        <v>0</v>
      </c>
      <c r="G726" s="121">
        <v>0</v>
      </c>
      <c r="H726" s="121">
        <v>0</v>
      </c>
      <c r="I726" s="121">
        <v>0</v>
      </c>
      <c r="J726" s="121">
        <v>0</v>
      </c>
      <c r="K726" s="121">
        <v>0</v>
      </c>
      <c r="L726" s="121">
        <v>0</v>
      </c>
      <c r="M726" s="121">
        <v>0</v>
      </c>
      <c r="N726" s="121">
        <v>0</v>
      </c>
      <c r="O726" s="121">
        <v>0</v>
      </c>
      <c r="P726" s="121">
        <v>18040.36623</v>
      </c>
      <c r="Q726" s="121">
        <v>0</v>
      </c>
      <c r="R726" s="170">
        <v>18040.36623</v>
      </c>
    </row>
    <row r="727" spans="1:18" ht="13.2">
      <c r="A727" s="167"/>
      <c r="B727" s="167"/>
      <c r="C727" s="167"/>
      <c r="D727" s="163" t="s">
        <v>203</v>
      </c>
      <c r="E727" s="163">
        <v>125</v>
      </c>
      <c r="F727" s="164">
        <v>0</v>
      </c>
      <c r="G727" s="165">
        <v>0</v>
      </c>
      <c r="H727" s="165">
        <v>0</v>
      </c>
      <c r="I727" s="165">
        <v>0</v>
      </c>
      <c r="J727" s="165">
        <v>0</v>
      </c>
      <c r="K727" s="165">
        <v>0</v>
      </c>
      <c r="L727" s="165">
        <v>0</v>
      </c>
      <c r="M727" s="165">
        <v>0</v>
      </c>
      <c r="N727" s="165">
        <v>0</v>
      </c>
      <c r="O727" s="165">
        <v>0</v>
      </c>
      <c r="P727" s="165">
        <v>430.88337999999999</v>
      </c>
      <c r="Q727" s="165">
        <v>0</v>
      </c>
      <c r="R727" s="166">
        <v>430.88337999999999</v>
      </c>
    </row>
    <row r="728" spans="1:18" ht="13.2">
      <c r="A728" s="167"/>
      <c r="B728" s="163" t="s">
        <v>118</v>
      </c>
      <c r="C728" s="163" t="s">
        <v>118</v>
      </c>
      <c r="D728" s="163" t="s">
        <v>118</v>
      </c>
      <c r="E728" s="163">
        <v>19</v>
      </c>
      <c r="F728" s="164">
        <v>0</v>
      </c>
      <c r="G728" s="165">
        <v>0</v>
      </c>
      <c r="H728" s="165">
        <v>0</v>
      </c>
      <c r="I728" s="165">
        <v>0</v>
      </c>
      <c r="J728" s="165">
        <v>0</v>
      </c>
      <c r="K728" s="165">
        <v>0</v>
      </c>
      <c r="L728" s="165">
        <v>0</v>
      </c>
      <c r="M728" s="165">
        <v>0</v>
      </c>
      <c r="N728" s="165">
        <v>0</v>
      </c>
      <c r="O728" s="165">
        <v>0</v>
      </c>
      <c r="P728" s="165">
        <v>15464.00116</v>
      </c>
      <c r="Q728" s="165">
        <v>0</v>
      </c>
      <c r="R728" s="166">
        <v>15464.00116</v>
      </c>
    </row>
    <row r="729" spans="1:18" ht="13.2">
      <c r="A729" s="167"/>
      <c r="B729" s="167"/>
      <c r="C729" s="167"/>
      <c r="D729" s="167"/>
      <c r="E729" s="168">
        <v>67</v>
      </c>
      <c r="F729" s="169">
        <v>0</v>
      </c>
      <c r="G729" s="121">
        <v>0</v>
      </c>
      <c r="H729" s="121">
        <v>0</v>
      </c>
      <c r="I729" s="121">
        <v>0</v>
      </c>
      <c r="J729" s="121">
        <v>0</v>
      </c>
      <c r="K729" s="121">
        <v>0</v>
      </c>
      <c r="L729" s="121">
        <v>0</v>
      </c>
      <c r="M729" s="121">
        <v>0</v>
      </c>
      <c r="N729" s="121">
        <v>0</v>
      </c>
      <c r="O729" s="121">
        <v>0</v>
      </c>
      <c r="P729" s="121">
        <v>10210.64545</v>
      </c>
      <c r="Q729" s="121">
        <v>0</v>
      </c>
      <c r="R729" s="170">
        <v>10210.64545</v>
      </c>
    </row>
    <row r="730" spans="1:18" ht="13.2">
      <c r="A730" s="167"/>
      <c r="B730" s="163" t="s">
        <v>12</v>
      </c>
      <c r="C730" s="163" t="s">
        <v>121</v>
      </c>
      <c r="D730" s="163" t="s">
        <v>122</v>
      </c>
      <c r="E730" s="163">
        <v>37</v>
      </c>
      <c r="F730" s="164">
        <v>0</v>
      </c>
      <c r="G730" s="165">
        <v>0</v>
      </c>
      <c r="H730" s="165">
        <v>0</v>
      </c>
      <c r="I730" s="165">
        <v>0</v>
      </c>
      <c r="J730" s="165">
        <v>0</v>
      </c>
      <c r="K730" s="165">
        <v>0</v>
      </c>
      <c r="L730" s="165">
        <v>0</v>
      </c>
      <c r="M730" s="165">
        <v>0</v>
      </c>
      <c r="N730" s="165">
        <v>0</v>
      </c>
      <c r="O730" s="165">
        <v>0</v>
      </c>
      <c r="P730" s="165">
        <v>15226.277529999999</v>
      </c>
      <c r="Q730" s="165">
        <v>0</v>
      </c>
      <c r="R730" s="166">
        <v>15226.277529999999</v>
      </c>
    </row>
    <row r="731" spans="1:18" ht="13.2">
      <c r="A731" s="167"/>
      <c r="B731" s="167"/>
      <c r="C731" s="163" t="s">
        <v>12</v>
      </c>
      <c r="D731" s="163" t="s">
        <v>12</v>
      </c>
      <c r="E731" s="163">
        <v>5</v>
      </c>
      <c r="F731" s="164">
        <v>0</v>
      </c>
      <c r="G731" s="165">
        <v>0</v>
      </c>
      <c r="H731" s="165">
        <v>0</v>
      </c>
      <c r="I731" s="165">
        <v>0</v>
      </c>
      <c r="J731" s="165">
        <v>0</v>
      </c>
      <c r="K731" s="165">
        <v>0</v>
      </c>
      <c r="L731" s="165">
        <v>0</v>
      </c>
      <c r="M731" s="165">
        <v>0</v>
      </c>
      <c r="N731" s="165">
        <v>0</v>
      </c>
      <c r="O731" s="165">
        <v>0</v>
      </c>
      <c r="P731" s="165">
        <v>17719.903039999997</v>
      </c>
      <c r="Q731" s="165">
        <v>0</v>
      </c>
      <c r="R731" s="166">
        <v>17719.903039999997</v>
      </c>
    </row>
    <row r="732" spans="1:18" ht="13.2">
      <c r="A732" s="167"/>
      <c r="B732" s="167"/>
      <c r="C732" s="167"/>
      <c r="D732" s="167"/>
      <c r="E732" s="168">
        <v>36</v>
      </c>
      <c r="F732" s="169">
        <v>0</v>
      </c>
      <c r="G732" s="121">
        <v>0</v>
      </c>
      <c r="H732" s="121">
        <v>0</v>
      </c>
      <c r="I732" s="121">
        <v>0</v>
      </c>
      <c r="J732" s="121">
        <v>0</v>
      </c>
      <c r="K732" s="121">
        <v>0</v>
      </c>
      <c r="L732" s="121">
        <v>0</v>
      </c>
      <c r="M732" s="121">
        <v>0</v>
      </c>
      <c r="N732" s="121">
        <v>0</v>
      </c>
      <c r="O732" s="121">
        <v>0</v>
      </c>
      <c r="P732" s="121">
        <v>17251.806430000001</v>
      </c>
      <c r="Q732" s="121">
        <v>0</v>
      </c>
      <c r="R732" s="170">
        <v>17251.806430000001</v>
      </c>
    </row>
    <row r="733" spans="1:18" ht="13.2">
      <c r="A733" s="167"/>
      <c r="B733" s="167"/>
      <c r="C733" s="167"/>
      <c r="D733" s="167"/>
      <c r="E733" s="168">
        <v>150</v>
      </c>
      <c r="F733" s="169">
        <v>0</v>
      </c>
      <c r="G733" s="121">
        <v>0</v>
      </c>
      <c r="H733" s="121">
        <v>0</v>
      </c>
      <c r="I733" s="121">
        <v>0</v>
      </c>
      <c r="J733" s="121">
        <v>0</v>
      </c>
      <c r="K733" s="121">
        <v>0</v>
      </c>
      <c r="L733" s="121">
        <v>0</v>
      </c>
      <c r="M733" s="121">
        <v>0</v>
      </c>
      <c r="N733" s="121">
        <v>0</v>
      </c>
      <c r="O733" s="121">
        <v>0</v>
      </c>
      <c r="P733" s="121">
        <v>1002.10702</v>
      </c>
      <c r="Q733" s="121">
        <v>0</v>
      </c>
      <c r="R733" s="170">
        <v>1002.10702</v>
      </c>
    </row>
    <row r="734" spans="1:18" ht="13.2">
      <c r="A734" s="167"/>
      <c r="B734" s="163" t="s">
        <v>125</v>
      </c>
      <c r="C734" s="163" t="s">
        <v>128</v>
      </c>
      <c r="D734" s="163" t="s">
        <v>129</v>
      </c>
      <c r="E734" s="163">
        <v>152</v>
      </c>
      <c r="F734" s="164">
        <v>0</v>
      </c>
      <c r="G734" s="165">
        <v>0</v>
      </c>
      <c r="H734" s="165">
        <v>0</v>
      </c>
      <c r="I734" s="165">
        <v>0</v>
      </c>
      <c r="J734" s="165">
        <v>0</v>
      </c>
      <c r="K734" s="165">
        <v>0</v>
      </c>
      <c r="L734" s="165">
        <v>0</v>
      </c>
      <c r="M734" s="165">
        <v>0</v>
      </c>
      <c r="N734" s="165">
        <v>0</v>
      </c>
      <c r="O734" s="165">
        <v>0</v>
      </c>
      <c r="P734" s="165">
        <v>2045.73515</v>
      </c>
      <c r="Q734" s="165">
        <v>0</v>
      </c>
      <c r="R734" s="166">
        <v>2045.73515</v>
      </c>
    </row>
    <row r="735" spans="1:18" ht="13.2">
      <c r="A735" s="167"/>
      <c r="B735" s="167"/>
      <c r="C735" s="167"/>
      <c r="D735" s="163" t="s">
        <v>128</v>
      </c>
      <c r="E735" s="163">
        <v>2</v>
      </c>
      <c r="F735" s="164">
        <v>0</v>
      </c>
      <c r="G735" s="165">
        <v>0</v>
      </c>
      <c r="H735" s="165">
        <v>0</v>
      </c>
      <c r="I735" s="165">
        <v>0</v>
      </c>
      <c r="J735" s="165">
        <v>0</v>
      </c>
      <c r="K735" s="165">
        <v>0</v>
      </c>
      <c r="L735" s="165">
        <v>0</v>
      </c>
      <c r="M735" s="165">
        <v>0</v>
      </c>
      <c r="N735" s="165">
        <v>0</v>
      </c>
      <c r="O735" s="165">
        <v>0</v>
      </c>
      <c r="P735" s="165">
        <v>24807.745850000003</v>
      </c>
      <c r="Q735" s="165">
        <v>0</v>
      </c>
      <c r="R735" s="166">
        <v>24807.745850000003</v>
      </c>
    </row>
    <row r="736" spans="1:18" ht="13.2">
      <c r="A736" s="167"/>
      <c r="B736" s="167"/>
      <c r="C736" s="167"/>
      <c r="D736" s="167"/>
      <c r="E736" s="168">
        <v>52</v>
      </c>
      <c r="F736" s="169">
        <v>0</v>
      </c>
      <c r="G736" s="121">
        <v>0</v>
      </c>
      <c r="H736" s="121">
        <v>0</v>
      </c>
      <c r="I736" s="121">
        <v>0</v>
      </c>
      <c r="J736" s="121">
        <v>0</v>
      </c>
      <c r="K736" s="121">
        <v>0</v>
      </c>
      <c r="L736" s="121">
        <v>0</v>
      </c>
      <c r="M736" s="121">
        <v>0</v>
      </c>
      <c r="N736" s="121">
        <v>0</v>
      </c>
      <c r="O736" s="121">
        <v>0</v>
      </c>
      <c r="P736" s="121">
        <v>15498.628429999999</v>
      </c>
      <c r="Q736" s="121">
        <v>0</v>
      </c>
      <c r="R736" s="170">
        <v>15498.628429999999</v>
      </c>
    </row>
    <row r="737" spans="1:18" ht="13.2">
      <c r="A737" s="167"/>
      <c r="B737" s="163" t="s">
        <v>14</v>
      </c>
      <c r="C737" s="163" t="s">
        <v>133</v>
      </c>
      <c r="D737" s="163" t="s">
        <v>133</v>
      </c>
      <c r="E737" s="163">
        <v>3</v>
      </c>
      <c r="F737" s="164">
        <v>0</v>
      </c>
      <c r="G737" s="165">
        <v>0</v>
      </c>
      <c r="H737" s="165">
        <v>0</v>
      </c>
      <c r="I737" s="165">
        <v>0</v>
      </c>
      <c r="J737" s="165">
        <v>0</v>
      </c>
      <c r="K737" s="165">
        <v>0</v>
      </c>
      <c r="L737" s="165">
        <v>0</v>
      </c>
      <c r="M737" s="165">
        <v>0</v>
      </c>
      <c r="N737" s="165">
        <v>0</v>
      </c>
      <c r="O737" s="165">
        <v>0</v>
      </c>
      <c r="P737" s="165">
        <v>44789.72221</v>
      </c>
      <c r="Q737" s="165">
        <v>0</v>
      </c>
      <c r="R737" s="166">
        <v>44789.72221</v>
      </c>
    </row>
    <row r="738" spans="1:18" ht="13.2">
      <c r="A738" s="167"/>
      <c r="B738" s="167"/>
      <c r="C738" s="167"/>
      <c r="D738" s="167"/>
      <c r="E738" s="168">
        <v>30</v>
      </c>
      <c r="F738" s="169">
        <v>0</v>
      </c>
      <c r="G738" s="121">
        <v>0</v>
      </c>
      <c r="H738" s="121">
        <v>0</v>
      </c>
      <c r="I738" s="121">
        <v>0</v>
      </c>
      <c r="J738" s="121">
        <v>0</v>
      </c>
      <c r="K738" s="121">
        <v>0</v>
      </c>
      <c r="L738" s="121">
        <v>0</v>
      </c>
      <c r="M738" s="121">
        <v>0</v>
      </c>
      <c r="N738" s="121">
        <v>0</v>
      </c>
      <c r="O738" s="121">
        <v>0</v>
      </c>
      <c r="P738" s="121">
        <v>35317.57546</v>
      </c>
      <c r="Q738" s="121">
        <v>0</v>
      </c>
      <c r="R738" s="170">
        <v>35317.57546</v>
      </c>
    </row>
    <row r="739" spans="1:18" ht="13.2">
      <c r="A739" s="167"/>
      <c r="B739" s="167"/>
      <c r="C739" s="167"/>
      <c r="D739" s="167"/>
      <c r="E739" s="168">
        <v>108</v>
      </c>
      <c r="F739" s="169">
        <v>0</v>
      </c>
      <c r="G739" s="121">
        <v>0</v>
      </c>
      <c r="H739" s="121">
        <v>0</v>
      </c>
      <c r="I739" s="121">
        <v>0</v>
      </c>
      <c r="J739" s="121">
        <v>0</v>
      </c>
      <c r="K739" s="121">
        <v>0</v>
      </c>
      <c r="L739" s="121">
        <v>0</v>
      </c>
      <c r="M739" s="121">
        <v>0</v>
      </c>
      <c r="N739" s="121">
        <v>0</v>
      </c>
      <c r="O739" s="121">
        <v>0</v>
      </c>
      <c r="P739" s="121">
        <v>5553.8369000000002</v>
      </c>
      <c r="Q739" s="121">
        <v>0</v>
      </c>
      <c r="R739" s="170">
        <v>5553.8369000000002</v>
      </c>
    </row>
    <row r="740" spans="1:18" ht="13.2">
      <c r="A740" s="167"/>
      <c r="B740" s="167"/>
      <c r="C740" s="167"/>
      <c r="D740" s="167"/>
      <c r="E740" s="168">
        <v>148</v>
      </c>
      <c r="F740" s="169">
        <v>0</v>
      </c>
      <c r="G740" s="121">
        <v>0</v>
      </c>
      <c r="H740" s="121">
        <v>0</v>
      </c>
      <c r="I740" s="121">
        <v>0</v>
      </c>
      <c r="J740" s="121">
        <v>0</v>
      </c>
      <c r="K740" s="121">
        <v>0</v>
      </c>
      <c r="L740" s="121">
        <v>0</v>
      </c>
      <c r="M740" s="121">
        <v>0</v>
      </c>
      <c r="N740" s="121">
        <v>0</v>
      </c>
      <c r="O740" s="121">
        <v>0</v>
      </c>
      <c r="P740" s="121">
        <v>5018.5541700000003</v>
      </c>
      <c r="Q740" s="121">
        <v>0</v>
      </c>
      <c r="R740" s="170">
        <v>5018.5541700000003</v>
      </c>
    </row>
    <row r="741" spans="1:18" ht="13.2">
      <c r="A741" s="167"/>
      <c r="B741" s="163" t="s">
        <v>15</v>
      </c>
      <c r="C741" s="163" t="s">
        <v>136</v>
      </c>
      <c r="D741" s="163" t="s">
        <v>136</v>
      </c>
      <c r="E741" s="163">
        <v>34</v>
      </c>
      <c r="F741" s="164">
        <v>0</v>
      </c>
      <c r="G741" s="165">
        <v>0</v>
      </c>
      <c r="H741" s="165">
        <v>0</v>
      </c>
      <c r="I741" s="165">
        <v>0</v>
      </c>
      <c r="J741" s="165">
        <v>0</v>
      </c>
      <c r="K741" s="165">
        <v>0</v>
      </c>
      <c r="L741" s="165">
        <v>0</v>
      </c>
      <c r="M741" s="165">
        <v>0</v>
      </c>
      <c r="N741" s="165">
        <v>0</v>
      </c>
      <c r="O741" s="165">
        <v>0</v>
      </c>
      <c r="P741" s="165">
        <v>32536.734949999998</v>
      </c>
      <c r="Q741" s="165">
        <v>0</v>
      </c>
      <c r="R741" s="166">
        <v>32536.734949999998</v>
      </c>
    </row>
    <row r="742" spans="1:18" ht="13.2">
      <c r="A742" s="167"/>
      <c r="B742" s="167"/>
      <c r="C742" s="167"/>
      <c r="D742" s="167"/>
      <c r="E742" s="168">
        <v>77</v>
      </c>
      <c r="F742" s="169">
        <v>0</v>
      </c>
      <c r="G742" s="121">
        <v>0</v>
      </c>
      <c r="H742" s="121">
        <v>0</v>
      </c>
      <c r="I742" s="121">
        <v>0</v>
      </c>
      <c r="J742" s="121">
        <v>0</v>
      </c>
      <c r="K742" s="121">
        <v>0</v>
      </c>
      <c r="L742" s="121">
        <v>0</v>
      </c>
      <c r="M742" s="121">
        <v>0</v>
      </c>
      <c r="N742" s="121">
        <v>0</v>
      </c>
      <c r="O742" s="121">
        <v>0</v>
      </c>
      <c r="P742" s="121">
        <v>34446.650110000002</v>
      </c>
      <c r="Q742" s="121">
        <v>0</v>
      </c>
      <c r="R742" s="170">
        <v>34446.650110000002</v>
      </c>
    </row>
    <row r="743" spans="1:18" ht="13.2">
      <c r="A743" s="167"/>
      <c r="B743" s="167"/>
      <c r="C743" s="167"/>
      <c r="D743" s="167"/>
      <c r="E743" s="168">
        <v>147</v>
      </c>
      <c r="F743" s="169">
        <v>0</v>
      </c>
      <c r="G743" s="121">
        <v>0</v>
      </c>
      <c r="H743" s="121">
        <v>0</v>
      </c>
      <c r="I743" s="121">
        <v>0</v>
      </c>
      <c r="J743" s="121">
        <v>0</v>
      </c>
      <c r="K743" s="121">
        <v>0</v>
      </c>
      <c r="L743" s="121">
        <v>0</v>
      </c>
      <c r="M743" s="121">
        <v>0</v>
      </c>
      <c r="N743" s="121">
        <v>0</v>
      </c>
      <c r="O743" s="121">
        <v>0</v>
      </c>
      <c r="P743" s="121">
        <v>2601.23702</v>
      </c>
      <c r="Q743" s="121">
        <v>0</v>
      </c>
      <c r="R743" s="170">
        <v>2601.23702</v>
      </c>
    </row>
    <row r="744" spans="1:18" ht="13.2">
      <c r="A744" s="167"/>
      <c r="B744" s="167"/>
      <c r="C744" s="167"/>
      <c r="D744" s="167"/>
      <c r="E744" s="168">
        <v>170</v>
      </c>
      <c r="F744" s="169">
        <v>0</v>
      </c>
      <c r="G744" s="121">
        <v>0</v>
      </c>
      <c r="H744" s="121">
        <v>0</v>
      </c>
      <c r="I744" s="121">
        <v>0</v>
      </c>
      <c r="J744" s="121">
        <v>0</v>
      </c>
      <c r="K744" s="121">
        <v>0</v>
      </c>
      <c r="L744" s="121">
        <v>0</v>
      </c>
      <c r="M744" s="121">
        <v>0</v>
      </c>
      <c r="N744" s="121">
        <v>0</v>
      </c>
      <c r="O744" s="121">
        <v>0</v>
      </c>
      <c r="P744" s="121">
        <v>6.4317299999999999</v>
      </c>
      <c r="Q744" s="121">
        <v>0</v>
      </c>
      <c r="R744" s="170">
        <v>6.4317299999999999</v>
      </c>
    </row>
    <row r="745" spans="1:18" ht="13.2">
      <c r="A745" s="167"/>
      <c r="B745" s="163" t="s">
        <v>16</v>
      </c>
      <c r="C745" s="163" t="s">
        <v>138</v>
      </c>
      <c r="D745" s="163" t="s">
        <v>138</v>
      </c>
      <c r="E745" s="163">
        <v>79</v>
      </c>
      <c r="F745" s="164">
        <v>0</v>
      </c>
      <c r="G745" s="165">
        <v>0</v>
      </c>
      <c r="H745" s="165">
        <v>0</v>
      </c>
      <c r="I745" s="165">
        <v>0</v>
      </c>
      <c r="J745" s="165">
        <v>0</v>
      </c>
      <c r="K745" s="165">
        <v>0</v>
      </c>
      <c r="L745" s="165">
        <v>0</v>
      </c>
      <c r="M745" s="165">
        <v>0</v>
      </c>
      <c r="N745" s="165">
        <v>0</v>
      </c>
      <c r="O745" s="165">
        <v>0</v>
      </c>
      <c r="P745" s="165">
        <v>14513.91264</v>
      </c>
      <c r="Q745" s="165">
        <v>0</v>
      </c>
      <c r="R745" s="166">
        <v>14513.91264</v>
      </c>
    </row>
    <row r="746" spans="1:18" ht="13.2">
      <c r="A746" s="167"/>
      <c r="B746" s="167"/>
      <c r="C746" s="163" t="s">
        <v>141</v>
      </c>
      <c r="D746" s="163" t="s">
        <v>141</v>
      </c>
      <c r="E746" s="163">
        <v>112</v>
      </c>
      <c r="F746" s="164">
        <v>0</v>
      </c>
      <c r="G746" s="165">
        <v>0</v>
      </c>
      <c r="H746" s="165">
        <v>0</v>
      </c>
      <c r="I746" s="165">
        <v>0</v>
      </c>
      <c r="J746" s="165">
        <v>0</v>
      </c>
      <c r="K746" s="165">
        <v>0</v>
      </c>
      <c r="L746" s="165">
        <v>0</v>
      </c>
      <c r="M746" s="165">
        <v>0</v>
      </c>
      <c r="N746" s="165">
        <v>0</v>
      </c>
      <c r="O746" s="165">
        <v>0</v>
      </c>
      <c r="P746" s="165">
        <v>4340.2916100000002</v>
      </c>
      <c r="Q746" s="165">
        <v>0</v>
      </c>
      <c r="R746" s="166">
        <v>4340.2916100000002</v>
      </c>
    </row>
    <row r="747" spans="1:18" ht="13.2">
      <c r="A747" s="167"/>
      <c r="B747" s="167"/>
      <c r="C747" s="163" t="s">
        <v>142</v>
      </c>
      <c r="D747" s="163" t="s">
        <v>143</v>
      </c>
      <c r="E747" s="163">
        <v>49</v>
      </c>
      <c r="F747" s="164">
        <v>0</v>
      </c>
      <c r="G747" s="165">
        <v>0</v>
      </c>
      <c r="H747" s="165">
        <v>0</v>
      </c>
      <c r="I747" s="165">
        <v>0</v>
      </c>
      <c r="J747" s="165">
        <v>0</v>
      </c>
      <c r="K747" s="165">
        <v>0</v>
      </c>
      <c r="L747" s="165">
        <v>0</v>
      </c>
      <c r="M747" s="165">
        <v>0</v>
      </c>
      <c r="N747" s="165">
        <v>0</v>
      </c>
      <c r="O747" s="165">
        <v>0</v>
      </c>
      <c r="P747" s="165">
        <v>17179.251700000001</v>
      </c>
      <c r="Q747" s="165">
        <v>0</v>
      </c>
      <c r="R747" s="166">
        <v>17179.251700000001</v>
      </c>
    </row>
    <row r="748" spans="1:18" ht="13.2">
      <c r="A748" s="167"/>
      <c r="B748" s="167"/>
      <c r="C748" s="163" t="s">
        <v>16</v>
      </c>
      <c r="D748" s="163" t="s">
        <v>144</v>
      </c>
      <c r="E748" s="163">
        <v>24</v>
      </c>
      <c r="F748" s="164">
        <v>0</v>
      </c>
      <c r="G748" s="165">
        <v>0</v>
      </c>
      <c r="H748" s="165">
        <v>0</v>
      </c>
      <c r="I748" s="165">
        <v>0</v>
      </c>
      <c r="J748" s="165">
        <v>0</v>
      </c>
      <c r="K748" s="165">
        <v>0</v>
      </c>
      <c r="L748" s="165">
        <v>0</v>
      </c>
      <c r="M748" s="165">
        <v>0</v>
      </c>
      <c r="N748" s="165">
        <v>0</v>
      </c>
      <c r="O748" s="165">
        <v>0</v>
      </c>
      <c r="P748" s="165">
        <v>20357.858579999996</v>
      </c>
      <c r="Q748" s="165">
        <v>0</v>
      </c>
      <c r="R748" s="166">
        <v>20357.858579999996</v>
      </c>
    </row>
    <row r="749" spans="1:18" ht="13.2">
      <c r="A749" s="167"/>
      <c r="B749" s="167"/>
      <c r="C749" s="167"/>
      <c r="D749" s="167"/>
      <c r="E749" s="168">
        <v>25</v>
      </c>
      <c r="F749" s="169">
        <v>0</v>
      </c>
      <c r="G749" s="121">
        <v>0</v>
      </c>
      <c r="H749" s="121">
        <v>0</v>
      </c>
      <c r="I749" s="121">
        <v>0</v>
      </c>
      <c r="J749" s="121">
        <v>0</v>
      </c>
      <c r="K749" s="121">
        <v>0</v>
      </c>
      <c r="L749" s="121">
        <v>0</v>
      </c>
      <c r="M749" s="121">
        <v>0</v>
      </c>
      <c r="N749" s="121">
        <v>0</v>
      </c>
      <c r="O749" s="121">
        <v>0</v>
      </c>
      <c r="P749" s="121">
        <v>28446.30341</v>
      </c>
      <c r="Q749" s="121">
        <v>0</v>
      </c>
      <c r="R749" s="170">
        <v>28446.30341</v>
      </c>
    </row>
    <row r="750" spans="1:18" ht="13.2">
      <c r="A750" s="167"/>
      <c r="B750" s="167"/>
      <c r="C750" s="167"/>
      <c r="D750" s="167"/>
      <c r="E750" s="168">
        <v>90</v>
      </c>
      <c r="F750" s="169">
        <v>0</v>
      </c>
      <c r="G750" s="121">
        <v>0</v>
      </c>
      <c r="H750" s="121">
        <v>0</v>
      </c>
      <c r="I750" s="121">
        <v>0</v>
      </c>
      <c r="J750" s="121">
        <v>0</v>
      </c>
      <c r="K750" s="121">
        <v>0</v>
      </c>
      <c r="L750" s="121">
        <v>0</v>
      </c>
      <c r="M750" s="121">
        <v>0</v>
      </c>
      <c r="N750" s="121">
        <v>0</v>
      </c>
      <c r="O750" s="121">
        <v>0</v>
      </c>
      <c r="P750" s="121">
        <v>10380.242249999999</v>
      </c>
      <c r="Q750" s="121">
        <v>0</v>
      </c>
      <c r="R750" s="170">
        <v>10380.242249999999</v>
      </c>
    </row>
    <row r="751" spans="1:18" ht="13.2">
      <c r="A751" s="167"/>
      <c r="B751" s="167"/>
      <c r="C751" s="167"/>
      <c r="D751" s="167"/>
      <c r="E751" s="168">
        <v>95</v>
      </c>
      <c r="F751" s="169">
        <v>0</v>
      </c>
      <c r="G751" s="121">
        <v>0</v>
      </c>
      <c r="H751" s="121">
        <v>0</v>
      </c>
      <c r="I751" s="121">
        <v>0</v>
      </c>
      <c r="J751" s="121">
        <v>0</v>
      </c>
      <c r="K751" s="121">
        <v>0</v>
      </c>
      <c r="L751" s="121">
        <v>0</v>
      </c>
      <c r="M751" s="121">
        <v>0</v>
      </c>
      <c r="N751" s="121">
        <v>0</v>
      </c>
      <c r="O751" s="121">
        <v>0</v>
      </c>
      <c r="P751" s="121">
        <v>11000.435300000001</v>
      </c>
      <c r="Q751" s="121">
        <v>0</v>
      </c>
      <c r="R751" s="170">
        <v>11000.435300000001</v>
      </c>
    </row>
    <row r="752" spans="1:18" ht="13.2">
      <c r="A752" s="167"/>
      <c r="B752" s="167"/>
      <c r="C752" s="167"/>
      <c r="D752" s="167"/>
      <c r="E752" s="168">
        <v>140</v>
      </c>
      <c r="F752" s="169">
        <v>0</v>
      </c>
      <c r="G752" s="121">
        <v>0</v>
      </c>
      <c r="H752" s="121">
        <v>0</v>
      </c>
      <c r="I752" s="121">
        <v>0</v>
      </c>
      <c r="J752" s="121">
        <v>0</v>
      </c>
      <c r="K752" s="121">
        <v>0</v>
      </c>
      <c r="L752" s="121">
        <v>0</v>
      </c>
      <c r="M752" s="121">
        <v>0</v>
      </c>
      <c r="N752" s="121">
        <v>0</v>
      </c>
      <c r="O752" s="121">
        <v>0</v>
      </c>
      <c r="P752" s="121">
        <v>5914.4960899999996</v>
      </c>
      <c r="Q752" s="121">
        <v>0</v>
      </c>
      <c r="R752" s="170">
        <v>5914.4960899999996</v>
      </c>
    </row>
    <row r="753" spans="1:18" ht="13.2">
      <c r="A753" s="167"/>
      <c r="B753" s="167"/>
      <c r="C753" s="167"/>
      <c r="D753" s="163" t="s">
        <v>146</v>
      </c>
      <c r="E753" s="163">
        <v>46</v>
      </c>
      <c r="F753" s="164">
        <v>0</v>
      </c>
      <c r="G753" s="165">
        <v>0</v>
      </c>
      <c r="H753" s="165">
        <v>0</v>
      </c>
      <c r="I753" s="165">
        <v>0</v>
      </c>
      <c r="J753" s="165">
        <v>0</v>
      </c>
      <c r="K753" s="165">
        <v>0</v>
      </c>
      <c r="L753" s="165">
        <v>0</v>
      </c>
      <c r="M753" s="165">
        <v>0</v>
      </c>
      <c r="N753" s="165">
        <v>0</v>
      </c>
      <c r="O753" s="165">
        <v>0</v>
      </c>
      <c r="P753" s="165">
        <v>23582.26064</v>
      </c>
      <c r="Q753" s="165">
        <v>0</v>
      </c>
      <c r="R753" s="166">
        <v>23582.26064</v>
      </c>
    </row>
    <row r="754" spans="1:18" ht="13.2">
      <c r="A754" s="167"/>
      <c r="B754" s="167"/>
      <c r="C754" s="167"/>
      <c r="D754" s="167"/>
      <c r="E754" s="168">
        <v>160</v>
      </c>
      <c r="F754" s="169">
        <v>0</v>
      </c>
      <c r="G754" s="121">
        <v>0</v>
      </c>
      <c r="H754" s="121">
        <v>0</v>
      </c>
      <c r="I754" s="121">
        <v>0</v>
      </c>
      <c r="J754" s="121">
        <v>0</v>
      </c>
      <c r="K754" s="121">
        <v>0</v>
      </c>
      <c r="L754" s="121">
        <v>0</v>
      </c>
      <c r="M754" s="121">
        <v>0</v>
      </c>
      <c r="N754" s="121">
        <v>0</v>
      </c>
      <c r="O754" s="121">
        <v>0</v>
      </c>
      <c r="P754" s="121">
        <v>2970.0247200000003</v>
      </c>
      <c r="Q754" s="121">
        <v>0</v>
      </c>
      <c r="R754" s="170">
        <v>2970.0247200000003</v>
      </c>
    </row>
    <row r="755" spans="1:18" ht="13.2">
      <c r="A755" s="167"/>
      <c r="B755" s="167"/>
      <c r="C755" s="167"/>
      <c r="D755" s="163" t="s">
        <v>147</v>
      </c>
      <c r="E755" s="163">
        <v>84</v>
      </c>
      <c r="F755" s="164">
        <v>0</v>
      </c>
      <c r="G755" s="165">
        <v>0</v>
      </c>
      <c r="H755" s="165">
        <v>0</v>
      </c>
      <c r="I755" s="165">
        <v>0</v>
      </c>
      <c r="J755" s="165">
        <v>0</v>
      </c>
      <c r="K755" s="165">
        <v>0</v>
      </c>
      <c r="L755" s="165">
        <v>0</v>
      </c>
      <c r="M755" s="165">
        <v>0</v>
      </c>
      <c r="N755" s="165">
        <v>0</v>
      </c>
      <c r="O755" s="165">
        <v>0</v>
      </c>
      <c r="P755" s="165">
        <v>18490.824980000001</v>
      </c>
      <c r="Q755" s="165">
        <v>0</v>
      </c>
      <c r="R755" s="166">
        <v>18490.824980000001</v>
      </c>
    </row>
    <row r="756" spans="1:18" ht="13.2">
      <c r="A756" s="167"/>
      <c r="B756" s="167"/>
      <c r="C756" s="167"/>
      <c r="D756" s="167"/>
      <c r="E756" s="168">
        <v>86</v>
      </c>
      <c r="F756" s="169">
        <v>0</v>
      </c>
      <c r="G756" s="121">
        <v>0</v>
      </c>
      <c r="H756" s="121">
        <v>0</v>
      </c>
      <c r="I756" s="121">
        <v>0</v>
      </c>
      <c r="J756" s="121">
        <v>0</v>
      </c>
      <c r="K756" s="121">
        <v>0</v>
      </c>
      <c r="L756" s="121">
        <v>0</v>
      </c>
      <c r="M756" s="121">
        <v>0</v>
      </c>
      <c r="N756" s="121">
        <v>0</v>
      </c>
      <c r="O756" s="121">
        <v>0</v>
      </c>
      <c r="P756" s="121">
        <v>61586.354700000004</v>
      </c>
      <c r="Q756" s="121">
        <v>0</v>
      </c>
      <c r="R756" s="170">
        <v>61586.354700000004</v>
      </c>
    </row>
    <row r="757" spans="1:18" ht="13.2">
      <c r="A757" s="167"/>
      <c r="B757" s="167"/>
      <c r="C757" s="167"/>
      <c r="D757" s="167"/>
      <c r="E757" s="168">
        <v>116</v>
      </c>
      <c r="F757" s="169">
        <v>0</v>
      </c>
      <c r="G757" s="121">
        <v>0</v>
      </c>
      <c r="H757" s="121">
        <v>0</v>
      </c>
      <c r="I757" s="121">
        <v>0</v>
      </c>
      <c r="J757" s="121">
        <v>0</v>
      </c>
      <c r="K757" s="121">
        <v>0</v>
      </c>
      <c r="L757" s="121">
        <v>0</v>
      </c>
      <c r="M757" s="121">
        <v>0</v>
      </c>
      <c r="N757" s="121">
        <v>0</v>
      </c>
      <c r="O757" s="121">
        <v>0</v>
      </c>
      <c r="P757" s="121">
        <v>3489.6321499999999</v>
      </c>
      <c r="Q757" s="121">
        <v>0</v>
      </c>
      <c r="R757" s="170">
        <v>3489.6321499999999</v>
      </c>
    </row>
    <row r="758" spans="1:18" ht="13.2">
      <c r="A758" s="167"/>
      <c r="B758" s="167"/>
      <c r="C758" s="167"/>
      <c r="D758" s="163" t="s">
        <v>298</v>
      </c>
      <c r="E758" s="163">
        <v>189</v>
      </c>
      <c r="F758" s="164">
        <v>0</v>
      </c>
      <c r="G758" s="165">
        <v>0</v>
      </c>
      <c r="H758" s="165">
        <v>0</v>
      </c>
      <c r="I758" s="165">
        <v>0</v>
      </c>
      <c r="J758" s="165">
        <v>0</v>
      </c>
      <c r="K758" s="165">
        <v>0</v>
      </c>
      <c r="L758" s="165">
        <v>0</v>
      </c>
      <c r="M758" s="165">
        <v>0</v>
      </c>
      <c r="N758" s="165">
        <v>0</v>
      </c>
      <c r="O758" s="165">
        <v>0</v>
      </c>
      <c r="P758" s="165">
        <v>5093.7328399999997</v>
      </c>
      <c r="Q758" s="165">
        <v>0</v>
      </c>
      <c r="R758" s="166">
        <v>5093.7328399999997</v>
      </c>
    </row>
    <row r="759" spans="1:18" ht="13.2">
      <c r="A759" s="167"/>
      <c r="B759" s="167"/>
      <c r="C759" s="167"/>
      <c r="D759" s="163" t="s">
        <v>16</v>
      </c>
      <c r="E759" s="163">
        <v>4</v>
      </c>
      <c r="F759" s="164">
        <v>0</v>
      </c>
      <c r="G759" s="165">
        <v>0</v>
      </c>
      <c r="H759" s="165">
        <v>0</v>
      </c>
      <c r="I759" s="165">
        <v>0</v>
      </c>
      <c r="J759" s="165">
        <v>0</v>
      </c>
      <c r="K759" s="165">
        <v>0</v>
      </c>
      <c r="L759" s="165">
        <v>0</v>
      </c>
      <c r="M759" s="165">
        <v>0</v>
      </c>
      <c r="N759" s="165">
        <v>0</v>
      </c>
      <c r="O759" s="165">
        <v>0</v>
      </c>
      <c r="P759" s="165">
        <v>83045.11335</v>
      </c>
      <c r="Q759" s="165">
        <v>0</v>
      </c>
      <c r="R759" s="166">
        <v>83045.11335</v>
      </c>
    </row>
    <row r="760" spans="1:18" ht="13.2">
      <c r="A760" s="167"/>
      <c r="B760" s="167"/>
      <c r="C760" s="167"/>
      <c r="D760" s="167"/>
      <c r="E760" s="168">
        <v>7</v>
      </c>
      <c r="F760" s="169">
        <v>0</v>
      </c>
      <c r="G760" s="121">
        <v>0</v>
      </c>
      <c r="H760" s="121">
        <v>0</v>
      </c>
      <c r="I760" s="121">
        <v>0</v>
      </c>
      <c r="J760" s="121">
        <v>0</v>
      </c>
      <c r="K760" s="121">
        <v>0</v>
      </c>
      <c r="L760" s="121">
        <v>0</v>
      </c>
      <c r="M760" s="121">
        <v>0</v>
      </c>
      <c r="N760" s="121">
        <v>0</v>
      </c>
      <c r="O760" s="121">
        <v>0</v>
      </c>
      <c r="P760" s="121">
        <v>30820.904190000001</v>
      </c>
      <c r="Q760" s="121">
        <v>0</v>
      </c>
      <c r="R760" s="170">
        <v>30820.904190000001</v>
      </c>
    </row>
    <row r="761" spans="1:18" ht="13.2">
      <c r="A761" s="167"/>
      <c r="B761" s="167"/>
      <c r="C761" s="167"/>
      <c r="D761" s="167"/>
      <c r="E761" s="168">
        <v>21</v>
      </c>
      <c r="F761" s="169">
        <v>0</v>
      </c>
      <c r="G761" s="121">
        <v>0</v>
      </c>
      <c r="H761" s="121">
        <v>0</v>
      </c>
      <c r="I761" s="121">
        <v>0</v>
      </c>
      <c r="J761" s="121">
        <v>0</v>
      </c>
      <c r="K761" s="121">
        <v>0</v>
      </c>
      <c r="L761" s="121">
        <v>0</v>
      </c>
      <c r="M761" s="121">
        <v>0</v>
      </c>
      <c r="N761" s="121">
        <v>0</v>
      </c>
      <c r="O761" s="121">
        <v>0</v>
      </c>
      <c r="P761" s="121">
        <v>16113.877329999999</v>
      </c>
      <c r="Q761" s="121">
        <v>0</v>
      </c>
      <c r="R761" s="170">
        <v>16113.877329999999</v>
      </c>
    </row>
    <row r="762" spans="1:18" ht="13.2">
      <c r="A762" s="167"/>
      <c r="B762" s="167"/>
      <c r="C762" s="167"/>
      <c r="D762" s="167"/>
      <c r="E762" s="168">
        <v>41</v>
      </c>
      <c r="F762" s="169">
        <v>0</v>
      </c>
      <c r="G762" s="121">
        <v>0</v>
      </c>
      <c r="H762" s="121">
        <v>0</v>
      </c>
      <c r="I762" s="121">
        <v>0</v>
      </c>
      <c r="J762" s="121">
        <v>0</v>
      </c>
      <c r="K762" s="121">
        <v>0</v>
      </c>
      <c r="L762" s="121">
        <v>0</v>
      </c>
      <c r="M762" s="121">
        <v>0</v>
      </c>
      <c r="N762" s="121">
        <v>0</v>
      </c>
      <c r="O762" s="121">
        <v>0</v>
      </c>
      <c r="P762" s="121">
        <v>27867.61031</v>
      </c>
      <c r="Q762" s="121">
        <v>0</v>
      </c>
      <c r="R762" s="170">
        <v>27867.61031</v>
      </c>
    </row>
    <row r="763" spans="1:18" ht="13.2">
      <c r="A763" s="167"/>
      <c r="B763" s="167"/>
      <c r="C763" s="167"/>
      <c r="D763" s="167"/>
      <c r="E763" s="168">
        <v>164</v>
      </c>
      <c r="F763" s="169">
        <v>0</v>
      </c>
      <c r="G763" s="121">
        <v>0</v>
      </c>
      <c r="H763" s="121">
        <v>0</v>
      </c>
      <c r="I763" s="121">
        <v>0</v>
      </c>
      <c r="J763" s="121">
        <v>0</v>
      </c>
      <c r="K763" s="121">
        <v>0</v>
      </c>
      <c r="L763" s="121">
        <v>0</v>
      </c>
      <c r="M763" s="121">
        <v>0</v>
      </c>
      <c r="N763" s="121">
        <v>0</v>
      </c>
      <c r="O763" s="121">
        <v>0</v>
      </c>
      <c r="P763" s="121">
        <v>1219.3338999999999</v>
      </c>
      <c r="Q763" s="121">
        <v>0</v>
      </c>
      <c r="R763" s="170">
        <v>1219.3338999999999</v>
      </c>
    </row>
    <row r="764" spans="1:18" ht="13.2">
      <c r="A764" s="167"/>
      <c r="B764" s="167"/>
      <c r="C764" s="167"/>
      <c r="D764" s="163" t="s">
        <v>149</v>
      </c>
      <c r="E764" s="163">
        <v>56</v>
      </c>
      <c r="F764" s="164">
        <v>0</v>
      </c>
      <c r="G764" s="165">
        <v>0</v>
      </c>
      <c r="H764" s="165">
        <v>0</v>
      </c>
      <c r="I764" s="165">
        <v>0</v>
      </c>
      <c r="J764" s="165">
        <v>0</v>
      </c>
      <c r="K764" s="165">
        <v>0</v>
      </c>
      <c r="L764" s="165">
        <v>0</v>
      </c>
      <c r="M764" s="165">
        <v>0</v>
      </c>
      <c r="N764" s="165">
        <v>0</v>
      </c>
      <c r="O764" s="165">
        <v>0</v>
      </c>
      <c r="P764" s="165">
        <v>17117.660019999999</v>
      </c>
      <c r="Q764" s="165">
        <v>0</v>
      </c>
      <c r="R764" s="166">
        <v>17117.660019999999</v>
      </c>
    </row>
    <row r="765" spans="1:18" ht="13.2">
      <c r="A765" s="167"/>
      <c r="B765" s="167"/>
      <c r="C765" s="167"/>
      <c r="D765" s="167"/>
      <c r="E765" s="168">
        <v>92</v>
      </c>
      <c r="F765" s="169">
        <v>0</v>
      </c>
      <c r="G765" s="121">
        <v>0</v>
      </c>
      <c r="H765" s="121">
        <v>0</v>
      </c>
      <c r="I765" s="121">
        <v>0</v>
      </c>
      <c r="J765" s="121">
        <v>0</v>
      </c>
      <c r="K765" s="121">
        <v>0</v>
      </c>
      <c r="L765" s="121">
        <v>0</v>
      </c>
      <c r="M765" s="121">
        <v>0</v>
      </c>
      <c r="N765" s="121">
        <v>0</v>
      </c>
      <c r="O765" s="121">
        <v>0</v>
      </c>
      <c r="P765" s="121">
        <v>12856.56812</v>
      </c>
      <c r="Q765" s="121">
        <v>0</v>
      </c>
      <c r="R765" s="170">
        <v>12856.56812</v>
      </c>
    </row>
    <row r="766" spans="1:18" ht="13.2">
      <c r="A766" s="167"/>
      <c r="B766" s="167"/>
      <c r="C766" s="167"/>
      <c r="D766" s="163" t="s">
        <v>150</v>
      </c>
      <c r="E766" s="163">
        <v>53</v>
      </c>
      <c r="F766" s="164">
        <v>0</v>
      </c>
      <c r="G766" s="165">
        <v>0</v>
      </c>
      <c r="H766" s="165">
        <v>0</v>
      </c>
      <c r="I766" s="165">
        <v>0</v>
      </c>
      <c r="J766" s="165">
        <v>0</v>
      </c>
      <c r="K766" s="165">
        <v>0</v>
      </c>
      <c r="L766" s="165">
        <v>0</v>
      </c>
      <c r="M766" s="165">
        <v>0</v>
      </c>
      <c r="N766" s="165">
        <v>0</v>
      </c>
      <c r="O766" s="165">
        <v>0</v>
      </c>
      <c r="P766" s="165">
        <v>11340.07033</v>
      </c>
      <c r="Q766" s="165">
        <v>0</v>
      </c>
      <c r="R766" s="166">
        <v>11340.07033</v>
      </c>
    </row>
    <row r="767" spans="1:18" ht="13.2">
      <c r="A767" s="167"/>
      <c r="B767" s="167"/>
      <c r="C767" s="167"/>
      <c r="D767" s="163" t="s">
        <v>151</v>
      </c>
      <c r="E767" s="163">
        <v>101</v>
      </c>
      <c r="F767" s="164">
        <v>0</v>
      </c>
      <c r="G767" s="165">
        <v>0</v>
      </c>
      <c r="H767" s="165">
        <v>0</v>
      </c>
      <c r="I767" s="165">
        <v>0</v>
      </c>
      <c r="J767" s="165">
        <v>0</v>
      </c>
      <c r="K767" s="165">
        <v>0</v>
      </c>
      <c r="L767" s="165">
        <v>0</v>
      </c>
      <c r="M767" s="165">
        <v>0</v>
      </c>
      <c r="N767" s="165">
        <v>0</v>
      </c>
      <c r="O767" s="165">
        <v>0</v>
      </c>
      <c r="P767" s="165">
        <v>12399.074279999999</v>
      </c>
      <c r="Q767" s="165">
        <v>0</v>
      </c>
      <c r="R767" s="166">
        <v>12399.074279999999</v>
      </c>
    </row>
    <row r="768" spans="1:18" ht="13.2">
      <c r="A768" s="167"/>
      <c r="B768" s="167"/>
      <c r="C768" s="167"/>
      <c r="D768" s="163" t="s">
        <v>152</v>
      </c>
      <c r="E768" s="163">
        <v>166</v>
      </c>
      <c r="F768" s="164">
        <v>0</v>
      </c>
      <c r="G768" s="165">
        <v>0</v>
      </c>
      <c r="H768" s="165">
        <v>0</v>
      </c>
      <c r="I768" s="165">
        <v>0</v>
      </c>
      <c r="J768" s="165">
        <v>0</v>
      </c>
      <c r="K768" s="165">
        <v>0</v>
      </c>
      <c r="L768" s="165">
        <v>0</v>
      </c>
      <c r="M768" s="165">
        <v>0</v>
      </c>
      <c r="N768" s="165">
        <v>0</v>
      </c>
      <c r="O768" s="165">
        <v>0</v>
      </c>
      <c r="P768" s="165">
        <v>12120.5604</v>
      </c>
      <c r="Q768" s="165">
        <v>0</v>
      </c>
      <c r="R768" s="166">
        <v>12120.5604</v>
      </c>
    </row>
    <row r="769" spans="1:18" ht="13.2">
      <c r="A769" s="167"/>
      <c r="B769" s="167"/>
      <c r="C769" s="167"/>
      <c r="D769" s="163" t="s">
        <v>153</v>
      </c>
      <c r="E769" s="163">
        <v>29</v>
      </c>
      <c r="F769" s="164">
        <v>0</v>
      </c>
      <c r="G769" s="165">
        <v>0</v>
      </c>
      <c r="H769" s="165">
        <v>0</v>
      </c>
      <c r="I769" s="165">
        <v>0</v>
      </c>
      <c r="J769" s="165">
        <v>0</v>
      </c>
      <c r="K769" s="165">
        <v>0</v>
      </c>
      <c r="L769" s="165">
        <v>0</v>
      </c>
      <c r="M769" s="165">
        <v>0</v>
      </c>
      <c r="N769" s="165">
        <v>0</v>
      </c>
      <c r="O769" s="165">
        <v>0</v>
      </c>
      <c r="P769" s="165">
        <v>19753.956409999999</v>
      </c>
      <c r="Q769" s="165">
        <v>0</v>
      </c>
      <c r="R769" s="166">
        <v>19753.956409999999</v>
      </c>
    </row>
    <row r="770" spans="1:18" ht="13.2">
      <c r="A770" s="167"/>
      <c r="B770" s="167"/>
      <c r="C770" s="167"/>
      <c r="D770" s="163" t="s">
        <v>154</v>
      </c>
      <c r="E770" s="163">
        <v>1</v>
      </c>
      <c r="F770" s="164">
        <v>0</v>
      </c>
      <c r="G770" s="165">
        <v>0</v>
      </c>
      <c r="H770" s="165">
        <v>0</v>
      </c>
      <c r="I770" s="165">
        <v>310383.78074999998</v>
      </c>
      <c r="J770" s="165">
        <v>0</v>
      </c>
      <c r="K770" s="165">
        <v>310383.78074999998</v>
      </c>
      <c r="L770" s="165">
        <v>525617.61160000006</v>
      </c>
      <c r="M770" s="165">
        <v>43212.36995</v>
      </c>
      <c r="N770" s="165">
        <v>568829.98154999991</v>
      </c>
      <c r="O770" s="165">
        <v>879213.76229999994</v>
      </c>
      <c r="P770" s="165">
        <v>208629.76741</v>
      </c>
      <c r="Q770" s="165">
        <v>0</v>
      </c>
      <c r="R770" s="166">
        <v>208629.76741</v>
      </c>
    </row>
    <row r="771" spans="1:18" ht="13.2">
      <c r="A771" s="167"/>
      <c r="B771" s="167"/>
      <c r="C771" s="167"/>
      <c r="D771" s="167"/>
      <c r="E771" s="168">
        <v>8</v>
      </c>
      <c r="F771" s="169">
        <v>0</v>
      </c>
      <c r="G771" s="121">
        <v>0</v>
      </c>
      <c r="H771" s="121">
        <v>0</v>
      </c>
      <c r="I771" s="121">
        <v>0</v>
      </c>
      <c r="J771" s="121">
        <v>0</v>
      </c>
      <c r="K771" s="121">
        <v>0</v>
      </c>
      <c r="L771" s="121">
        <v>0</v>
      </c>
      <c r="M771" s="121">
        <v>0</v>
      </c>
      <c r="N771" s="121">
        <v>0</v>
      </c>
      <c r="O771" s="121">
        <v>0</v>
      </c>
      <c r="P771" s="121">
        <v>24435.845969999998</v>
      </c>
      <c r="Q771" s="121">
        <v>0</v>
      </c>
      <c r="R771" s="170">
        <v>24435.845969999998</v>
      </c>
    </row>
    <row r="772" spans="1:18" ht="13.2">
      <c r="A772" s="167"/>
      <c r="B772" s="167"/>
      <c r="C772" s="167"/>
      <c r="D772" s="167"/>
      <c r="E772" s="168">
        <v>17</v>
      </c>
      <c r="F772" s="169">
        <v>0</v>
      </c>
      <c r="G772" s="121">
        <v>0</v>
      </c>
      <c r="H772" s="121">
        <v>0</v>
      </c>
      <c r="I772" s="121">
        <v>0</v>
      </c>
      <c r="J772" s="121">
        <v>0</v>
      </c>
      <c r="K772" s="121">
        <v>0</v>
      </c>
      <c r="L772" s="121">
        <v>0</v>
      </c>
      <c r="M772" s="121">
        <v>0</v>
      </c>
      <c r="N772" s="121">
        <v>0</v>
      </c>
      <c r="O772" s="121">
        <v>0</v>
      </c>
      <c r="P772" s="121">
        <v>17170.021149999997</v>
      </c>
      <c r="Q772" s="121">
        <v>0</v>
      </c>
      <c r="R772" s="170">
        <v>17170.021149999997</v>
      </c>
    </row>
    <row r="773" spans="1:18" ht="13.2">
      <c r="A773" s="167"/>
      <c r="B773" s="167"/>
      <c r="C773" s="167"/>
      <c r="D773" s="167"/>
      <c r="E773" s="168">
        <v>22</v>
      </c>
      <c r="F773" s="169">
        <v>0</v>
      </c>
      <c r="G773" s="121">
        <v>0</v>
      </c>
      <c r="H773" s="121">
        <v>0</v>
      </c>
      <c r="I773" s="121">
        <v>0</v>
      </c>
      <c r="J773" s="121">
        <v>0</v>
      </c>
      <c r="K773" s="121">
        <v>0</v>
      </c>
      <c r="L773" s="121">
        <v>0</v>
      </c>
      <c r="M773" s="121">
        <v>0</v>
      </c>
      <c r="N773" s="121">
        <v>0</v>
      </c>
      <c r="O773" s="121">
        <v>0</v>
      </c>
      <c r="P773" s="121">
        <v>8712.7734700000001</v>
      </c>
      <c r="Q773" s="121">
        <v>0</v>
      </c>
      <c r="R773" s="170">
        <v>8712.7734700000001</v>
      </c>
    </row>
    <row r="774" spans="1:18" ht="13.2">
      <c r="A774" s="167"/>
      <c r="B774" s="167"/>
      <c r="C774" s="167"/>
      <c r="D774" s="167"/>
      <c r="E774" s="168">
        <v>93</v>
      </c>
      <c r="F774" s="169">
        <v>0</v>
      </c>
      <c r="G774" s="121">
        <v>0</v>
      </c>
      <c r="H774" s="121">
        <v>0</v>
      </c>
      <c r="I774" s="121">
        <v>0</v>
      </c>
      <c r="J774" s="121">
        <v>0</v>
      </c>
      <c r="K774" s="121">
        <v>0</v>
      </c>
      <c r="L774" s="121">
        <v>0</v>
      </c>
      <c r="M774" s="121">
        <v>0</v>
      </c>
      <c r="N774" s="121">
        <v>0</v>
      </c>
      <c r="O774" s="121">
        <v>0</v>
      </c>
      <c r="P774" s="121">
        <v>18775.293309999997</v>
      </c>
      <c r="Q774" s="121">
        <v>0</v>
      </c>
      <c r="R774" s="170">
        <v>18775.293309999997</v>
      </c>
    </row>
    <row r="775" spans="1:18" ht="13.2">
      <c r="A775" s="167"/>
      <c r="B775" s="167"/>
      <c r="C775" s="167"/>
      <c r="D775" s="167"/>
      <c r="E775" s="168">
        <v>161</v>
      </c>
      <c r="F775" s="169">
        <v>0</v>
      </c>
      <c r="G775" s="121">
        <v>0</v>
      </c>
      <c r="H775" s="121">
        <v>0</v>
      </c>
      <c r="I775" s="121">
        <v>0</v>
      </c>
      <c r="J775" s="121">
        <v>0</v>
      </c>
      <c r="K775" s="121">
        <v>0</v>
      </c>
      <c r="L775" s="121">
        <v>0</v>
      </c>
      <c r="M775" s="121">
        <v>0</v>
      </c>
      <c r="N775" s="121">
        <v>0</v>
      </c>
      <c r="O775" s="121">
        <v>0</v>
      </c>
      <c r="P775" s="121">
        <v>8.8500499999999995</v>
      </c>
      <c r="Q775" s="121">
        <v>0</v>
      </c>
      <c r="R775" s="170">
        <v>8.8500499999999995</v>
      </c>
    </row>
    <row r="776" spans="1:18" ht="13.2">
      <c r="A776" s="167"/>
      <c r="B776" s="167"/>
      <c r="C776" s="167"/>
      <c r="D776" s="163" t="s">
        <v>156</v>
      </c>
      <c r="E776" s="163">
        <v>48</v>
      </c>
      <c r="F776" s="164">
        <v>0</v>
      </c>
      <c r="G776" s="165">
        <v>0</v>
      </c>
      <c r="H776" s="165">
        <v>0</v>
      </c>
      <c r="I776" s="165">
        <v>0</v>
      </c>
      <c r="J776" s="165">
        <v>0</v>
      </c>
      <c r="K776" s="165">
        <v>0</v>
      </c>
      <c r="L776" s="165">
        <v>0</v>
      </c>
      <c r="M776" s="165">
        <v>0</v>
      </c>
      <c r="N776" s="165">
        <v>0</v>
      </c>
      <c r="O776" s="165">
        <v>0</v>
      </c>
      <c r="P776" s="165">
        <v>19627.646239999998</v>
      </c>
      <c r="Q776" s="165">
        <v>0</v>
      </c>
      <c r="R776" s="166">
        <v>19627.646239999998</v>
      </c>
    </row>
    <row r="777" spans="1:18" ht="13.2">
      <c r="A777" s="167"/>
      <c r="B777" s="167"/>
      <c r="C777" s="167"/>
      <c r="D777" s="167"/>
      <c r="E777" s="168">
        <v>146</v>
      </c>
      <c r="F777" s="169">
        <v>0</v>
      </c>
      <c r="G777" s="121">
        <v>0</v>
      </c>
      <c r="H777" s="121">
        <v>0</v>
      </c>
      <c r="I777" s="121">
        <v>0</v>
      </c>
      <c r="J777" s="121">
        <v>0</v>
      </c>
      <c r="K777" s="121">
        <v>0</v>
      </c>
      <c r="L777" s="121">
        <v>0</v>
      </c>
      <c r="M777" s="121">
        <v>0</v>
      </c>
      <c r="N777" s="121">
        <v>0</v>
      </c>
      <c r="O777" s="121">
        <v>0</v>
      </c>
      <c r="P777" s="121">
        <v>3992.5163600000001</v>
      </c>
      <c r="Q777" s="121">
        <v>0</v>
      </c>
      <c r="R777" s="170">
        <v>3992.5163600000001</v>
      </c>
    </row>
    <row r="778" spans="1:18" ht="13.2">
      <c r="A778" s="167"/>
      <c r="B778" s="167"/>
      <c r="C778" s="167"/>
      <c r="D778" s="163" t="s">
        <v>157</v>
      </c>
      <c r="E778" s="163">
        <v>99</v>
      </c>
      <c r="F778" s="164">
        <v>0</v>
      </c>
      <c r="G778" s="165">
        <v>0</v>
      </c>
      <c r="H778" s="165">
        <v>0</v>
      </c>
      <c r="I778" s="165">
        <v>0</v>
      </c>
      <c r="J778" s="165">
        <v>0</v>
      </c>
      <c r="K778" s="165">
        <v>0</v>
      </c>
      <c r="L778" s="165">
        <v>0</v>
      </c>
      <c r="M778" s="165">
        <v>0</v>
      </c>
      <c r="N778" s="165">
        <v>0</v>
      </c>
      <c r="O778" s="165">
        <v>0</v>
      </c>
      <c r="P778" s="165">
        <v>21147.967789999999</v>
      </c>
      <c r="Q778" s="165">
        <v>0</v>
      </c>
      <c r="R778" s="166">
        <v>21147.967789999999</v>
      </c>
    </row>
    <row r="779" spans="1:18" ht="13.2">
      <c r="A779" s="167"/>
      <c r="B779" s="167"/>
      <c r="C779" s="167"/>
      <c r="D779" s="163" t="s">
        <v>158</v>
      </c>
      <c r="E779" s="163">
        <v>27</v>
      </c>
      <c r="F779" s="164">
        <v>0</v>
      </c>
      <c r="G779" s="165">
        <v>0</v>
      </c>
      <c r="H779" s="165">
        <v>0</v>
      </c>
      <c r="I779" s="165">
        <v>0</v>
      </c>
      <c r="J779" s="165">
        <v>0</v>
      </c>
      <c r="K779" s="165">
        <v>0</v>
      </c>
      <c r="L779" s="165">
        <v>0</v>
      </c>
      <c r="M779" s="165">
        <v>0</v>
      </c>
      <c r="N779" s="165">
        <v>0</v>
      </c>
      <c r="O779" s="165">
        <v>0</v>
      </c>
      <c r="P779" s="165">
        <v>36452.113109999998</v>
      </c>
      <c r="Q779" s="165">
        <v>0</v>
      </c>
      <c r="R779" s="166">
        <v>36452.113109999998</v>
      </c>
    </row>
    <row r="780" spans="1:18" ht="13.2">
      <c r="A780" s="167"/>
      <c r="B780" s="167"/>
      <c r="C780" s="167"/>
      <c r="D780" s="167"/>
      <c r="E780" s="168">
        <v>177</v>
      </c>
      <c r="F780" s="169">
        <v>0</v>
      </c>
      <c r="G780" s="121">
        <v>0</v>
      </c>
      <c r="H780" s="121">
        <v>0</v>
      </c>
      <c r="I780" s="121">
        <v>0</v>
      </c>
      <c r="J780" s="121">
        <v>0</v>
      </c>
      <c r="K780" s="121">
        <v>0</v>
      </c>
      <c r="L780" s="121">
        <v>0</v>
      </c>
      <c r="M780" s="121">
        <v>0</v>
      </c>
      <c r="N780" s="121">
        <v>0</v>
      </c>
      <c r="O780" s="121">
        <v>0</v>
      </c>
      <c r="P780" s="121">
        <v>535.73754000000008</v>
      </c>
      <c r="Q780" s="121">
        <v>0</v>
      </c>
      <c r="R780" s="170">
        <v>535.73754000000008</v>
      </c>
    </row>
    <row r="781" spans="1:18" ht="13.2">
      <c r="A781" s="167"/>
      <c r="B781" s="167"/>
      <c r="C781" s="167"/>
      <c r="D781" s="163" t="s">
        <v>160</v>
      </c>
      <c r="E781" s="163">
        <v>154</v>
      </c>
      <c r="F781" s="164">
        <v>0</v>
      </c>
      <c r="G781" s="165">
        <v>0</v>
      </c>
      <c r="H781" s="165">
        <v>0</v>
      </c>
      <c r="I781" s="165">
        <v>0</v>
      </c>
      <c r="J781" s="165">
        <v>0</v>
      </c>
      <c r="K781" s="165">
        <v>0</v>
      </c>
      <c r="L781" s="165">
        <v>0</v>
      </c>
      <c r="M781" s="165">
        <v>0</v>
      </c>
      <c r="N781" s="165">
        <v>0</v>
      </c>
      <c r="O781" s="165">
        <v>0</v>
      </c>
      <c r="P781" s="165">
        <v>5824.3314800000007</v>
      </c>
      <c r="Q781" s="165">
        <v>0</v>
      </c>
      <c r="R781" s="166">
        <v>5824.3314800000007</v>
      </c>
    </row>
    <row r="782" spans="1:18" ht="13.2">
      <c r="A782" s="167"/>
      <c r="B782" s="167"/>
      <c r="C782" s="167"/>
      <c r="D782" s="163" t="s">
        <v>161</v>
      </c>
      <c r="E782" s="163">
        <v>23</v>
      </c>
      <c r="F782" s="164">
        <v>0</v>
      </c>
      <c r="G782" s="165">
        <v>0</v>
      </c>
      <c r="H782" s="165">
        <v>0</v>
      </c>
      <c r="I782" s="165">
        <v>0</v>
      </c>
      <c r="J782" s="165">
        <v>0</v>
      </c>
      <c r="K782" s="165">
        <v>0</v>
      </c>
      <c r="L782" s="165">
        <v>0</v>
      </c>
      <c r="M782" s="165">
        <v>0</v>
      </c>
      <c r="N782" s="165">
        <v>0</v>
      </c>
      <c r="O782" s="165">
        <v>0</v>
      </c>
      <c r="P782" s="165">
        <v>15130.75453</v>
      </c>
      <c r="Q782" s="165">
        <v>0</v>
      </c>
      <c r="R782" s="166">
        <v>15130.75453</v>
      </c>
    </row>
    <row r="783" spans="1:18" ht="13.2">
      <c r="A783" s="167"/>
      <c r="B783" s="167"/>
      <c r="C783" s="167"/>
      <c r="D783" s="167"/>
      <c r="E783" s="168">
        <v>42</v>
      </c>
      <c r="F783" s="169">
        <v>0</v>
      </c>
      <c r="G783" s="121">
        <v>0</v>
      </c>
      <c r="H783" s="121">
        <v>0</v>
      </c>
      <c r="I783" s="121">
        <v>0</v>
      </c>
      <c r="J783" s="121">
        <v>0</v>
      </c>
      <c r="K783" s="121">
        <v>0</v>
      </c>
      <c r="L783" s="121">
        <v>0</v>
      </c>
      <c r="M783" s="121">
        <v>0</v>
      </c>
      <c r="N783" s="121">
        <v>0</v>
      </c>
      <c r="O783" s="121">
        <v>0</v>
      </c>
      <c r="P783" s="121">
        <v>24289.344799999999</v>
      </c>
      <c r="Q783" s="121">
        <v>0</v>
      </c>
      <c r="R783" s="170">
        <v>24289.344799999999</v>
      </c>
    </row>
    <row r="784" spans="1:18" ht="13.2">
      <c r="A784" s="167"/>
      <c r="B784" s="167"/>
      <c r="C784" s="167"/>
      <c r="D784" s="167"/>
      <c r="E784" s="168">
        <v>91</v>
      </c>
      <c r="F784" s="169">
        <v>0</v>
      </c>
      <c r="G784" s="121">
        <v>0</v>
      </c>
      <c r="H784" s="121">
        <v>0</v>
      </c>
      <c r="I784" s="121">
        <v>0</v>
      </c>
      <c r="J784" s="121">
        <v>0</v>
      </c>
      <c r="K784" s="121">
        <v>0</v>
      </c>
      <c r="L784" s="121">
        <v>0</v>
      </c>
      <c r="M784" s="121">
        <v>0</v>
      </c>
      <c r="N784" s="121">
        <v>0</v>
      </c>
      <c r="O784" s="121">
        <v>0</v>
      </c>
      <c r="P784" s="121">
        <v>15738.732970000001</v>
      </c>
      <c r="Q784" s="121">
        <v>0</v>
      </c>
      <c r="R784" s="170">
        <v>15738.732970000001</v>
      </c>
    </row>
    <row r="785" spans="1:18" ht="13.2">
      <c r="A785" s="167"/>
      <c r="B785" s="167"/>
      <c r="C785" s="167"/>
      <c r="D785" s="167"/>
      <c r="E785" s="168">
        <v>74</v>
      </c>
      <c r="F785" s="169">
        <v>0</v>
      </c>
      <c r="G785" s="121">
        <v>0</v>
      </c>
      <c r="H785" s="121">
        <v>0</v>
      </c>
      <c r="I785" s="121">
        <v>0</v>
      </c>
      <c r="J785" s="121">
        <v>0</v>
      </c>
      <c r="K785" s="121">
        <v>0</v>
      </c>
      <c r="L785" s="121">
        <v>0</v>
      </c>
      <c r="M785" s="121">
        <v>0</v>
      </c>
      <c r="N785" s="121">
        <v>0</v>
      </c>
      <c r="O785" s="121">
        <v>0</v>
      </c>
      <c r="P785" s="121">
        <v>20514.50448</v>
      </c>
      <c r="Q785" s="121">
        <v>0</v>
      </c>
      <c r="R785" s="170">
        <v>20514.50448</v>
      </c>
    </row>
    <row r="786" spans="1:18" ht="13.2">
      <c r="A786" s="167"/>
      <c r="B786" s="167"/>
      <c r="C786" s="167"/>
      <c r="D786" s="167"/>
      <c r="E786" s="168">
        <v>145</v>
      </c>
      <c r="F786" s="169">
        <v>0</v>
      </c>
      <c r="G786" s="121">
        <v>0</v>
      </c>
      <c r="H786" s="121">
        <v>0</v>
      </c>
      <c r="I786" s="121">
        <v>0</v>
      </c>
      <c r="J786" s="121">
        <v>0</v>
      </c>
      <c r="K786" s="121">
        <v>0</v>
      </c>
      <c r="L786" s="121">
        <v>0</v>
      </c>
      <c r="M786" s="121">
        <v>0</v>
      </c>
      <c r="N786" s="121">
        <v>0</v>
      </c>
      <c r="O786" s="121">
        <v>0</v>
      </c>
      <c r="P786" s="121">
        <v>4826.0178299999998</v>
      </c>
      <c r="Q786" s="121">
        <v>0</v>
      </c>
      <c r="R786" s="170">
        <v>4826.0178299999998</v>
      </c>
    </row>
    <row r="787" spans="1:18" ht="13.2">
      <c r="A787" s="167"/>
      <c r="B787" s="167"/>
      <c r="C787" s="167"/>
      <c r="D787" s="167"/>
      <c r="E787" s="168">
        <v>169</v>
      </c>
      <c r="F787" s="169">
        <v>0</v>
      </c>
      <c r="G787" s="121">
        <v>0</v>
      </c>
      <c r="H787" s="121">
        <v>0</v>
      </c>
      <c r="I787" s="121">
        <v>0</v>
      </c>
      <c r="J787" s="121">
        <v>0</v>
      </c>
      <c r="K787" s="121">
        <v>0</v>
      </c>
      <c r="L787" s="121">
        <v>0</v>
      </c>
      <c r="M787" s="121">
        <v>0</v>
      </c>
      <c r="N787" s="121">
        <v>0</v>
      </c>
      <c r="O787" s="121">
        <v>0</v>
      </c>
      <c r="P787" s="121">
        <v>1604.5287700000001</v>
      </c>
      <c r="Q787" s="121">
        <v>0</v>
      </c>
      <c r="R787" s="170">
        <v>1604.5287700000001</v>
      </c>
    </row>
    <row r="788" spans="1:18" ht="13.2">
      <c r="A788" s="167"/>
      <c r="B788" s="167"/>
      <c r="C788" s="167"/>
      <c r="D788" s="167"/>
      <c r="E788" s="168">
        <v>178</v>
      </c>
      <c r="F788" s="169">
        <v>0</v>
      </c>
      <c r="G788" s="121">
        <v>0</v>
      </c>
      <c r="H788" s="121">
        <v>0</v>
      </c>
      <c r="I788" s="121">
        <v>0</v>
      </c>
      <c r="J788" s="121">
        <v>0</v>
      </c>
      <c r="K788" s="121">
        <v>0</v>
      </c>
      <c r="L788" s="121">
        <v>0</v>
      </c>
      <c r="M788" s="121">
        <v>0</v>
      </c>
      <c r="N788" s="121">
        <v>0</v>
      </c>
      <c r="O788" s="121">
        <v>0</v>
      </c>
      <c r="P788" s="121">
        <v>150.48997</v>
      </c>
      <c r="Q788" s="121">
        <v>0</v>
      </c>
      <c r="R788" s="170">
        <v>150.48997</v>
      </c>
    </row>
    <row r="789" spans="1:18" ht="13.2">
      <c r="A789" s="167"/>
      <c r="B789" s="167"/>
      <c r="C789" s="167"/>
      <c r="D789" s="167"/>
      <c r="E789" s="168">
        <v>188</v>
      </c>
      <c r="F789" s="169">
        <v>0</v>
      </c>
      <c r="G789" s="121">
        <v>0</v>
      </c>
      <c r="H789" s="121">
        <v>0</v>
      </c>
      <c r="I789" s="121">
        <v>0</v>
      </c>
      <c r="J789" s="121">
        <v>0</v>
      </c>
      <c r="K789" s="121">
        <v>0</v>
      </c>
      <c r="L789" s="121">
        <v>0</v>
      </c>
      <c r="M789" s="121">
        <v>0</v>
      </c>
      <c r="N789" s="121">
        <v>0</v>
      </c>
      <c r="O789" s="121">
        <v>0</v>
      </c>
      <c r="P789" s="121">
        <v>524.36814000000004</v>
      </c>
      <c r="Q789" s="121">
        <v>0</v>
      </c>
      <c r="R789" s="170">
        <v>524.36814000000004</v>
      </c>
    </row>
    <row r="790" spans="1:18" ht="13.2">
      <c r="A790" s="167"/>
      <c r="B790" s="167"/>
      <c r="C790" s="167"/>
      <c r="D790" s="167"/>
      <c r="E790" s="168">
        <v>183</v>
      </c>
      <c r="F790" s="169">
        <v>0</v>
      </c>
      <c r="G790" s="121">
        <v>0</v>
      </c>
      <c r="H790" s="121">
        <v>0</v>
      </c>
      <c r="I790" s="121">
        <v>0</v>
      </c>
      <c r="J790" s="121">
        <v>0</v>
      </c>
      <c r="K790" s="121">
        <v>0</v>
      </c>
      <c r="L790" s="121">
        <v>0</v>
      </c>
      <c r="M790" s="121">
        <v>0</v>
      </c>
      <c r="N790" s="121">
        <v>0</v>
      </c>
      <c r="O790" s="121">
        <v>0</v>
      </c>
      <c r="P790" s="121">
        <v>90.487660000000005</v>
      </c>
      <c r="Q790" s="121">
        <v>0</v>
      </c>
      <c r="R790" s="170">
        <v>90.487660000000005</v>
      </c>
    </row>
    <row r="791" spans="1:18" ht="13.2">
      <c r="A791" s="167"/>
      <c r="B791" s="167"/>
      <c r="C791" s="167"/>
      <c r="D791" s="163" t="s">
        <v>162</v>
      </c>
      <c r="E791" s="163">
        <v>102</v>
      </c>
      <c r="F791" s="164">
        <v>0</v>
      </c>
      <c r="G791" s="165">
        <v>0</v>
      </c>
      <c r="H791" s="165">
        <v>0</v>
      </c>
      <c r="I791" s="165">
        <v>0</v>
      </c>
      <c r="J791" s="165">
        <v>0</v>
      </c>
      <c r="K791" s="165">
        <v>0</v>
      </c>
      <c r="L791" s="165">
        <v>0</v>
      </c>
      <c r="M791" s="165">
        <v>0</v>
      </c>
      <c r="N791" s="165">
        <v>0</v>
      </c>
      <c r="O791" s="165">
        <v>0</v>
      </c>
      <c r="P791" s="165">
        <v>11655.88301</v>
      </c>
      <c r="Q791" s="165">
        <v>0</v>
      </c>
      <c r="R791" s="166">
        <v>11655.88301</v>
      </c>
    </row>
    <row r="792" spans="1:18" ht="13.2">
      <c r="A792" s="167"/>
      <c r="B792" s="167"/>
      <c r="C792" s="167"/>
      <c r="D792" s="167"/>
      <c r="E792" s="168">
        <v>153</v>
      </c>
      <c r="F792" s="169">
        <v>0</v>
      </c>
      <c r="G792" s="121">
        <v>0</v>
      </c>
      <c r="H792" s="121">
        <v>0</v>
      </c>
      <c r="I792" s="121">
        <v>0</v>
      </c>
      <c r="J792" s="121">
        <v>0</v>
      </c>
      <c r="K792" s="121">
        <v>0</v>
      </c>
      <c r="L792" s="121">
        <v>0</v>
      </c>
      <c r="M792" s="121">
        <v>0</v>
      </c>
      <c r="N792" s="121">
        <v>0</v>
      </c>
      <c r="O792" s="121">
        <v>0</v>
      </c>
      <c r="P792" s="121">
        <v>2572.2956099999997</v>
      </c>
      <c r="Q792" s="121">
        <v>0</v>
      </c>
      <c r="R792" s="170">
        <v>2572.2956099999997</v>
      </c>
    </row>
    <row r="793" spans="1:18" ht="13.2">
      <c r="A793" s="167"/>
      <c r="B793" s="167"/>
      <c r="C793" s="167"/>
      <c r="D793" s="163" t="s">
        <v>163</v>
      </c>
      <c r="E793" s="163">
        <v>100</v>
      </c>
      <c r="F793" s="164">
        <v>0</v>
      </c>
      <c r="G793" s="165">
        <v>0</v>
      </c>
      <c r="H793" s="165">
        <v>0</v>
      </c>
      <c r="I793" s="165">
        <v>0</v>
      </c>
      <c r="J793" s="165">
        <v>0</v>
      </c>
      <c r="K793" s="165">
        <v>0</v>
      </c>
      <c r="L793" s="165">
        <v>0</v>
      </c>
      <c r="M793" s="165">
        <v>0</v>
      </c>
      <c r="N793" s="165">
        <v>0</v>
      </c>
      <c r="O793" s="165">
        <v>0</v>
      </c>
      <c r="P793" s="165">
        <v>19552.229170000002</v>
      </c>
      <c r="Q793" s="165">
        <v>0</v>
      </c>
      <c r="R793" s="166">
        <v>19552.229170000002</v>
      </c>
    </row>
    <row r="794" spans="1:18" ht="13.2">
      <c r="A794" s="167"/>
      <c r="B794" s="167"/>
      <c r="C794" s="167"/>
      <c r="D794" s="163" t="s">
        <v>164</v>
      </c>
      <c r="E794" s="163">
        <v>12</v>
      </c>
      <c r="F794" s="164">
        <v>0</v>
      </c>
      <c r="G794" s="165">
        <v>0</v>
      </c>
      <c r="H794" s="165">
        <v>0</v>
      </c>
      <c r="I794" s="165">
        <v>0</v>
      </c>
      <c r="J794" s="165">
        <v>0</v>
      </c>
      <c r="K794" s="165">
        <v>0</v>
      </c>
      <c r="L794" s="165">
        <v>0</v>
      </c>
      <c r="M794" s="165">
        <v>0</v>
      </c>
      <c r="N794" s="165">
        <v>0</v>
      </c>
      <c r="O794" s="165">
        <v>0</v>
      </c>
      <c r="P794" s="165">
        <v>28977.832670000003</v>
      </c>
      <c r="Q794" s="165">
        <v>0</v>
      </c>
      <c r="R794" s="166">
        <v>28977.832670000003</v>
      </c>
    </row>
    <row r="795" spans="1:18" ht="13.2">
      <c r="A795" s="167"/>
      <c r="B795" s="167"/>
      <c r="C795" s="167"/>
      <c r="D795" s="167"/>
      <c r="E795" s="168">
        <v>28</v>
      </c>
      <c r="F795" s="169">
        <v>0</v>
      </c>
      <c r="G795" s="121">
        <v>0</v>
      </c>
      <c r="H795" s="121">
        <v>0</v>
      </c>
      <c r="I795" s="121">
        <v>0</v>
      </c>
      <c r="J795" s="121">
        <v>0</v>
      </c>
      <c r="K795" s="121">
        <v>0</v>
      </c>
      <c r="L795" s="121">
        <v>0</v>
      </c>
      <c r="M795" s="121">
        <v>0</v>
      </c>
      <c r="N795" s="121">
        <v>0</v>
      </c>
      <c r="O795" s="121">
        <v>0</v>
      </c>
      <c r="P795" s="121">
        <v>23394.54394</v>
      </c>
      <c r="Q795" s="121">
        <v>0</v>
      </c>
      <c r="R795" s="170">
        <v>23394.54394</v>
      </c>
    </row>
    <row r="796" spans="1:18" ht="13.2">
      <c r="A796" s="167"/>
      <c r="B796" s="167"/>
      <c r="C796" s="167"/>
      <c r="D796" s="167"/>
      <c r="E796" s="168">
        <v>159</v>
      </c>
      <c r="F796" s="169">
        <v>0</v>
      </c>
      <c r="G796" s="121">
        <v>0</v>
      </c>
      <c r="H796" s="121">
        <v>0</v>
      </c>
      <c r="I796" s="121">
        <v>0</v>
      </c>
      <c r="J796" s="121">
        <v>0</v>
      </c>
      <c r="K796" s="121">
        <v>0</v>
      </c>
      <c r="L796" s="121">
        <v>0</v>
      </c>
      <c r="M796" s="121">
        <v>0</v>
      </c>
      <c r="N796" s="121">
        <v>0</v>
      </c>
      <c r="O796" s="121">
        <v>0</v>
      </c>
      <c r="P796" s="121">
        <v>5606.3212199999998</v>
      </c>
      <c r="Q796" s="121">
        <v>0</v>
      </c>
      <c r="R796" s="170">
        <v>5606.3212199999998</v>
      </c>
    </row>
    <row r="797" spans="1:18" ht="13.2">
      <c r="A797" s="167"/>
      <c r="B797" s="167"/>
      <c r="C797" s="167"/>
      <c r="D797" s="167"/>
      <c r="E797" s="168">
        <v>167</v>
      </c>
      <c r="F797" s="169">
        <v>0</v>
      </c>
      <c r="G797" s="121">
        <v>0</v>
      </c>
      <c r="H797" s="121">
        <v>0</v>
      </c>
      <c r="I797" s="121">
        <v>0</v>
      </c>
      <c r="J797" s="121">
        <v>0</v>
      </c>
      <c r="K797" s="121">
        <v>0</v>
      </c>
      <c r="L797" s="121">
        <v>0</v>
      </c>
      <c r="M797" s="121">
        <v>0</v>
      </c>
      <c r="N797" s="121">
        <v>0</v>
      </c>
      <c r="O797" s="121">
        <v>0</v>
      </c>
      <c r="P797" s="121">
        <v>1563.0542600000001</v>
      </c>
      <c r="Q797" s="121">
        <v>0</v>
      </c>
      <c r="R797" s="170">
        <v>1563.0542600000001</v>
      </c>
    </row>
    <row r="798" spans="1:18" ht="13.2">
      <c r="A798" s="167"/>
      <c r="B798" s="167"/>
      <c r="C798" s="167"/>
      <c r="D798" s="163" t="s">
        <v>348</v>
      </c>
      <c r="E798" s="163">
        <v>83</v>
      </c>
      <c r="F798" s="164">
        <v>0</v>
      </c>
      <c r="G798" s="165">
        <v>0</v>
      </c>
      <c r="H798" s="165">
        <v>0</v>
      </c>
      <c r="I798" s="165">
        <v>0</v>
      </c>
      <c r="J798" s="165">
        <v>0</v>
      </c>
      <c r="K798" s="165">
        <v>0</v>
      </c>
      <c r="L798" s="165">
        <v>0</v>
      </c>
      <c r="M798" s="165">
        <v>0</v>
      </c>
      <c r="N798" s="165">
        <v>0</v>
      </c>
      <c r="O798" s="165">
        <v>0</v>
      </c>
      <c r="P798" s="165">
        <v>22859.551370000001</v>
      </c>
      <c r="Q798" s="165">
        <v>0</v>
      </c>
      <c r="R798" s="166">
        <v>22859.551370000001</v>
      </c>
    </row>
    <row r="799" spans="1:18" ht="13.2">
      <c r="A799" s="167"/>
      <c r="B799" s="167"/>
      <c r="C799" s="167"/>
      <c r="D799" s="167"/>
      <c r="E799" s="168">
        <v>179</v>
      </c>
      <c r="F799" s="169">
        <v>0</v>
      </c>
      <c r="G799" s="121">
        <v>0</v>
      </c>
      <c r="H799" s="121">
        <v>0</v>
      </c>
      <c r="I799" s="121">
        <v>0</v>
      </c>
      <c r="J799" s="121">
        <v>0</v>
      </c>
      <c r="K799" s="121">
        <v>0</v>
      </c>
      <c r="L799" s="121">
        <v>0</v>
      </c>
      <c r="M799" s="121">
        <v>0</v>
      </c>
      <c r="N799" s="121">
        <v>0</v>
      </c>
      <c r="O799" s="121">
        <v>0</v>
      </c>
      <c r="P799" s="121">
        <v>110.43208</v>
      </c>
      <c r="Q799" s="121">
        <v>0</v>
      </c>
      <c r="R799" s="170">
        <v>110.43208</v>
      </c>
    </row>
    <row r="800" spans="1:18" ht="13.2">
      <c r="A800" s="167"/>
      <c r="B800" s="167"/>
      <c r="C800" s="167"/>
      <c r="D800" s="163" t="s">
        <v>165</v>
      </c>
      <c r="E800" s="163">
        <v>64</v>
      </c>
      <c r="F800" s="164">
        <v>0</v>
      </c>
      <c r="G800" s="165">
        <v>0</v>
      </c>
      <c r="H800" s="165">
        <v>0</v>
      </c>
      <c r="I800" s="165">
        <v>0</v>
      </c>
      <c r="J800" s="165">
        <v>0</v>
      </c>
      <c r="K800" s="165">
        <v>0</v>
      </c>
      <c r="L800" s="165">
        <v>0</v>
      </c>
      <c r="M800" s="165">
        <v>0</v>
      </c>
      <c r="N800" s="165">
        <v>0</v>
      </c>
      <c r="O800" s="165">
        <v>0</v>
      </c>
      <c r="P800" s="165">
        <v>18986.231210000002</v>
      </c>
      <c r="Q800" s="165">
        <v>0</v>
      </c>
      <c r="R800" s="166">
        <v>18986.231210000002</v>
      </c>
    </row>
    <row r="801" spans="1:28" ht="13.2">
      <c r="A801" s="167"/>
      <c r="B801" s="167"/>
      <c r="C801" s="167"/>
      <c r="D801" s="167"/>
      <c r="E801" s="168">
        <v>163</v>
      </c>
      <c r="F801" s="169">
        <v>0</v>
      </c>
      <c r="G801" s="121">
        <v>0</v>
      </c>
      <c r="H801" s="121">
        <v>0</v>
      </c>
      <c r="I801" s="121">
        <v>0</v>
      </c>
      <c r="J801" s="121">
        <v>0</v>
      </c>
      <c r="K801" s="121">
        <v>0</v>
      </c>
      <c r="L801" s="121">
        <v>0</v>
      </c>
      <c r="M801" s="121">
        <v>0</v>
      </c>
      <c r="N801" s="121">
        <v>0</v>
      </c>
      <c r="O801" s="121">
        <v>0</v>
      </c>
      <c r="P801" s="121">
        <v>1152.4651699999999</v>
      </c>
      <c r="Q801" s="121">
        <v>0</v>
      </c>
      <c r="R801" s="170">
        <v>1152.4651699999999</v>
      </c>
    </row>
    <row r="802" spans="1:28" ht="13.2">
      <c r="A802" s="167"/>
      <c r="B802" s="167"/>
      <c r="C802" s="167"/>
      <c r="D802" s="167"/>
      <c r="E802" s="168">
        <v>180</v>
      </c>
      <c r="F802" s="169">
        <v>0</v>
      </c>
      <c r="G802" s="121">
        <v>0</v>
      </c>
      <c r="H802" s="121">
        <v>0</v>
      </c>
      <c r="I802" s="121">
        <v>0</v>
      </c>
      <c r="J802" s="121">
        <v>0</v>
      </c>
      <c r="K802" s="121">
        <v>0</v>
      </c>
      <c r="L802" s="121">
        <v>0</v>
      </c>
      <c r="M802" s="121">
        <v>0</v>
      </c>
      <c r="N802" s="121">
        <v>0</v>
      </c>
      <c r="O802" s="121">
        <v>0</v>
      </c>
      <c r="P802" s="121">
        <v>0.99733000000000005</v>
      </c>
      <c r="Q802" s="121">
        <v>0</v>
      </c>
      <c r="R802" s="170">
        <v>0.99733000000000005</v>
      </c>
    </row>
    <row r="803" spans="1:28" ht="13.2">
      <c r="A803" s="167"/>
      <c r="B803" s="167"/>
      <c r="C803" s="167"/>
      <c r="D803" s="163" t="s">
        <v>349</v>
      </c>
      <c r="E803" s="163">
        <v>168</v>
      </c>
      <c r="F803" s="164">
        <v>0</v>
      </c>
      <c r="G803" s="165">
        <v>0</v>
      </c>
      <c r="H803" s="165">
        <v>0</v>
      </c>
      <c r="I803" s="165">
        <v>0</v>
      </c>
      <c r="J803" s="165">
        <v>0</v>
      </c>
      <c r="K803" s="165">
        <v>0</v>
      </c>
      <c r="L803" s="165">
        <v>0</v>
      </c>
      <c r="M803" s="165">
        <v>0</v>
      </c>
      <c r="N803" s="165">
        <v>0</v>
      </c>
      <c r="O803" s="165">
        <v>0</v>
      </c>
      <c r="P803" s="165">
        <v>5152.4367499999998</v>
      </c>
      <c r="Q803" s="165">
        <v>0</v>
      </c>
      <c r="R803" s="166">
        <v>5152.4367499999998</v>
      </c>
    </row>
    <row r="804" spans="1:28" ht="13.2">
      <c r="A804" s="167"/>
      <c r="B804" s="167"/>
      <c r="C804" s="167"/>
      <c r="D804" s="163" t="s">
        <v>350</v>
      </c>
      <c r="E804" s="163">
        <v>114</v>
      </c>
      <c r="F804" s="164">
        <v>0</v>
      </c>
      <c r="G804" s="165">
        <v>0</v>
      </c>
      <c r="H804" s="165">
        <v>0</v>
      </c>
      <c r="I804" s="165">
        <v>0</v>
      </c>
      <c r="J804" s="165">
        <v>0</v>
      </c>
      <c r="K804" s="165">
        <v>0</v>
      </c>
      <c r="L804" s="165">
        <v>0</v>
      </c>
      <c r="M804" s="165">
        <v>0</v>
      </c>
      <c r="N804" s="165">
        <v>0</v>
      </c>
      <c r="O804" s="165">
        <v>0</v>
      </c>
      <c r="P804" s="165">
        <v>5310.5216</v>
      </c>
      <c r="Q804" s="165">
        <v>0</v>
      </c>
      <c r="R804" s="166">
        <v>5310.5216</v>
      </c>
    </row>
    <row r="805" spans="1:28" ht="13.2">
      <c r="A805" s="167"/>
      <c r="B805" s="163" t="s">
        <v>19</v>
      </c>
      <c r="C805" s="163" t="s">
        <v>173</v>
      </c>
      <c r="D805" s="163" t="s">
        <v>173</v>
      </c>
      <c r="E805" s="163">
        <v>131</v>
      </c>
      <c r="F805" s="164">
        <v>0</v>
      </c>
      <c r="G805" s="165">
        <v>0</v>
      </c>
      <c r="H805" s="165">
        <v>0</v>
      </c>
      <c r="I805" s="165">
        <v>0</v>
      </c>
      <c r="J805" s="165">
        <v>0</v>
      </c>
      <c r="K805" s="165">
        <v>0</v>
      </c>
      <c r="L805" s="165">
        <v>0</v>
      </c>
      <c r="M805" s="165">
        <v>0</v>
      </c>
      <c r="N805" s="165">
        <v>0</v>
      </c>
      <c r="O805" s="165">
        <v>0</v>
      </c>
      <c r="P805" s="165">
        <v>3054.0486299999998</v>
      </c>
      <c r="Q805" s="165">
        <v>0</v>
      </c>
      <c r="R805" s="166">
        <v>3054.0486299999998</v>
      </c>
    </row>
    <row r="806" spans="1:28" ht="13.2">
      <c r="A806" s="167"/>
      <c r="B806" s="167"/>
      <c r="C806" s="163" t="s">
        <v>174</v>
      </c>
      <c r="D806" s="163" t="s">
        <v>19</v>
      </c>
      <c r="E806" s="163">
        <v>97</v>
      </c>
      <c r="F806" s="164">
        <v>0</v>
      </c>
      <c r="G806" s="165">
        <v>0</v>
      </c>
      <c r="H806" s="165">
        <v>0</v>
      </c>
      <c r="I806" s="165">
        <v>0</v>
      </c>
      <c r="J806" s="165">
        <v>0</v>
      </c>
      <c r="K806" s="165">
        <v>0</v>
      </c>
      <c r="L806" s="165">
        <v>0</v>
      </c>
      <c r="M806" s="165">
        <v>0</v>
      </c>
      <c r="N806" s="165">
        <v>0</v>
      </c>
      <c r="O806" s="165">
        <v>0</v>
      </c>
      <c r="P806" s="165">
        <v>8834.4875800000009</v>
      </c>
      <c r="Q806" s="165">
        <v>0</v>
      </c>
      <c r="R806" s="166">
        <v>8834.4875800000009</v>
      </c>
    </row>
    <row r="807" spans="1:28" ht="13.2">
      <c r="A807" s="167"/>
      <c r="B807" s="163" t="s">
        <v>21</v>
      </c>
      <c r="C807" s="163" t="s">
        <v>178</v>
      </c>
      <c r="D807" s="163" t="s">
        <v>178</v>
      </c>
      <c r="E807" s="163">
        <v>82</v>
      </c>
      <c r="F807" s="164">
        <v>0</v>
      </c>
      <c r="G807" s="165">
        <v>0</v>
      </c>
      <c r="H807" s="165">
        <v>0</v>
      </c>
      <c r="I807" s="165">
        <v>0</v>
      </c>
      <c r="J807" s="165">
        <v>0</v>
      </c>
      <c r="K807" s="165">
        <v>0</v>
      </c>
      <c r="L807" s="165">
        <v>0</v>
      </c>
      <c r="M807" s="165">
        <v>0</v>
      </c>
      <c r="N807" s="165">
        <v>0</v>
      </c>
      <c r="O807" s="165">
        <v>0</v>
      </c>
      <c r="P807" s="165">
        <v>8401.19974</v>
      </c>
      <c r="Q807" s="165">
        <v>0</v>
      </c>
      <c r="R807" s="166">
        <v>8401.19974</v>
      </c>
    </row>
    <row r="808" spans="1:28" ht="13.2">
      <c r="A808" s="167"/>
      <c r="B808" s="167"/>
      <c r="C808" s="163" t="s">
        <v>21</v>
      </c>
      <c r="D808" s="163" t="s">
        <v>21</v>
      </c>
      <c r="E808" s="163">
        <v>20</v>
      </c>
      <c r="F808" s="164">
        <v>0</v>
      </c>
      <c r="G808" s="165">
        <v>0</v>
      </c>
      <c r="H808" s="165">
        <v>0</v>
      </c>
      <c r="I808" s="165">
        <v>0</v>
      </c>
      <c r="J808" s="165">
        <v>0</v>
      </c>
      <c r="K808" s="165">
        <v>0</v>
      </c>
      <c r="L808" s="165">
        <v>0</v>
      </c>
      <c r="M808" s="165">
        <v>0</v>
      </c>
      <c r="N808" s="165">
        <v>0</v>
      </c>
      <c r="O808" s="165">
        <v>0</v>
      </c>
      <c r="P808" s="165">
        <v>37768.200440000001</v>
      </c>
      <c r="Q808" s="165">
        <v>0</v>
      </c>
      <c r="R808" s="166">
        <v>37768.200440000001</v>
      </c>
    </row>
    <row r="809" spans="1:28" ht="13.2">
      <c r="A809" s="167"/>
      <c r="B809" s="167"/>
      <c r="C809" s="167"/>
      <c r="D809" s="167"/>
      <c r="E809" s="168">
        <v>40</v>
      </c>
      <c r="F809" s="169">
        <v>0</v>
      </c>
      <c r="G809" s="121">
        <v>0</v>
      </c>
      <c r="H809" s="121">
        <v>0</v>
      </c>
      <c r="I809" s="121">
        <v>0</v>
      </c>
      <c r="J809" s="121">
        <v>0</v>
      </c>
      <c r="K809" s="121">
        <v>0</v>
      </c>
      <c r="L809" s="121">
        <v>0</v>
      </c>
      <c r="M809" s="121">
        <v>0</v>
      </c>
      <c r="N809" s="121">
        <v>0</v>
      </c>
      <c r="O809" s="121">
        <v>0</v>
      </c>
      <c r="P809" s="121">
        <v>38937.650710000002</v>
      </c>
      <c r="Q809" s="121">
        <v>0</v>
      </c>
      <c r="R809" s="170">
        <v>38937.650710000002</v>
      </c>
      <c r="S809" s="7"/>
      <c r="T809" s="7"/>
      <c r="U809" s="7"/>
      <c r="V809" s="7"/>
      <c r="W809" s="7"/>
      <c r="X809" s="7"/>
      <c r="Y809" s="7"/>
      <c r="Z809" s="7"/>
      <c r="AA809" s="7"/>
      <c r="AB809" s="7"/>
    </row>
    <row r="810" spans="1:28" ht="13.2">
      <c r="A810" s="167"/>
      <c r="B810" s="167"/>
      <c r="C810" s="167"/>
      <c r="D810" s="163" t="s">
        <v>351</v>
      </c>
      <c r="E810" s="163">
        <v>151</v>
      </c>
      <c r="F810" s="164">
        <v>0</v>
      </c>
      <c r="G810" s="165">
        <v>0</v>
      </c>
      <c r="H810" s="165">
        <v>0</v>
      </c>
      <c r="I810" s="165">
        <v>0</v>
      </c>
      <c r="J810" s="165">
        <v>0</v>
      </c>
      <c r="K810" s="165">
        <v>0</v>
      </c>
      <c r="L810" s="165">
        <v>0</v>
      </c>
      <c r="M810" s="165">
        <v>0</v>
      </c>
      <c r="N810" s="165">
        <v>0</v>
      </c>
      <c r="O810" s="165">
        <v>0</v>
      </c>
      <c r="P810" s="165">
        <v>3345.8768399999999</v>
      </c>
      <c r="Q810" s="165">
        <v>0</v>
      </c>
      <c r="R810" s="166">
        <v>3345.8768399999999</v>
      </c>
      <c r="S810" s="7"/>
      <c r="T810" s="7"/>
      <c r="U810" s="7"/>
      <c r="V810" s="7"/>
      <c r="W810" s="7"/>
      <c r="X810" s="7"/>
      <c r="Y810" s="7"/>
      <c r="Z810" s="7"/>
      <c r="AA810" s="7"/>
      <c r="AB810" s="7"/>
    </row>
    <row r="811" spans="1:28" ht="13.2">
      <c r="A811" s="167"/>
      <c r="B811" s="167"/>
      <c r="C811" s="163" t="s">
        <v>181</v>
      </c>
      <c r="D811" s="163" t="s">
        <v>181</v>
      </c>
      <c r="E811" s="163">
        <v>126</v>
      </c>
      <c r="F811" s="164">
        <v>0</v>
      </c>
      <c r="G811" s="165">
        <v>0</v>
      </c>
      <c r="H811" s="165">
        <v>0</v>
      </c>
      <c r="I811" s="165">
        <v>0</v>
      </c>
      <c r="J811" s="165">
        <v>0</v>
      </c>
      <c r="K811" s="165">
        <v>0</v>
      </c>
      <c r="L811" s="165">
        <v>0</v>
      </c>
      <c r="M811" s="165">
        <v>0</v>
      </c>
      <c r="N811" s="165">
        <v>0</v>
      </c>
      <c r="O811" s="165">
        <v>0</v>
      </c>
      <c r="P811" s="165">
        <v>2374.4610699999998</v>
      </c>
      <c r="Q811" s="165">
        <v>0</v>
      </c>
      <c r="R811" s="166">
        <v>2374.4610699999998</v>
      </c>
      <c r="S811" s="7"/>
      <c r="T811" s="7"/>
      <c r="U811" s="7"/>
      <c r="V811" s="7"/>
      <c r="W811" s="7"/>
      <c r="X811" s="7"/>
      <c r="Y811" s="7"/>
      <c r="Z811" s="7"/>
      <c r="AA811" s="7"/>
      <c r="AB811" s="7"/>
    </row>
    <row r="812" spans="1:28" ht="13.2">
      <c r="A812" s="167"/>
      <c r="B812" s="167"/>
      <c r="C812" s="163" t="s">
        <v>182</v>
      </c>
      <c r="D812" s="163" t="s">
        <v>183</v>
      </c>
      <c r="E812" s="163">
        <v>98</v>
      </c>
      <c r="F812" s="164">
        <v>0</v>
      </c>
      <c r="G812" s="165">
        <v>0</v>
      </c>
      <c r="H812" s="165">
        <v>0</v>
      </c>
      <c r="I812" s="165">
        <v>0</v>
      </c>
      <c r="J812" s="165">
        <v>0</v>
      </c>
      <c r="K812" s="165">
        <v>0</v>
      </c>
      <c r="L812" s="165">
        <v>0</v>
      </c>
      <c r="M812" s="165">
        <v>0</v>
      </c>
      <c r="N812" s="165">
        <v>0</v>
      </c>
      <c r="O812" s="165">
        <v>0</v>
      </c>
      <c r="P812" s="165">
        <v>16504.501230000002</v>
      </c>
      <c r="Q812" s="165">
        <v>0</v>
      </c>
      <c r="R812" s="166">
        <v>16504.501230000002</v>
      </c>
      <c r="S812" s="7"/>
      <c r="T812" s="7"/>
      <c r="U812" s="7"/>
      <c r="V812" s="7"/>
      <c r="W812" s="7"/>
      <c r="X812" s="7"/>
      <c r="Y812" s="7"/>
      <c r="Z812" s="7"/>
      <c r="AA812" s="7"/>
      <c r="AB812" s="7"/>
    </row>
    <row r="813" spans="1:28" ht="13.2">
      <c r="A813" s="167"/>
      <c r="B813" s="163" t="s">
        <v>22</v>
      </c>
      <c r="C813" s="163" t="s">
        <v>22</v>
      </c>
      <c r="D813" s="163" t="s">
        <v>22</v>
      </c>
      <c r="E813" s="163">
        <v>35</v>
      </c>
      <c r="F813" s="164">
        <v>0</v>
      </c>
      <c r="G813" s="165">
        <v>0</v>
      </c>
      <c r="H813" s="165">
        <v>0</v>
      </c>
      <c r="I813" s="165">
        <v>0</v>
      </c>
      <c r="J813" s="165">
        <v>0</v>
      </c>
      <c r="K813" s="165">
        <v>0</v>
      </c>
      <c r="L813" s="165">
        <v>0</v>
      </c>
      <c r="M813" s="165">
        <v>0</v>
      </c>
      <c r="N813" s="165">
        <v>0</v>
      </c>
      <c r="O813" s="165">
        <v>0</v>
      </c>
      <c r="P813" s="165">
        <v>7998.5020199999999</v>
      </c>
      <c r="Q813" s="165">
        <v>0</v>
      </c>
      <c r="R813" s="166">
        <v>7998.5020199999999</v>
      </c>
      <c r="S813" s="7"/>
      <c r="T813" s="7"/>
      <c r="U813" s="7"/>
      <c r="V813" s="7"/>
      <c r="W813" s="7"/>
      <c r="X813" s="7"/>
      <c r="Y813" s="7"/>
      <c r="Z813" s="7"/>
      <c r="AA813" s="7"/>
      <c r="AB813" s="7"/>
    </row>
    <row r="814" spans="1:28" ht="13.2">
      <c r="A814" s="167"/>
      <c r="B814" s="167"/>
      <c r="C814" s="163" t="s">
        <v>184</v>
      </c>
      <c r="D814" s="163" t="s">
        <v>185</v>
      </c>
      <c r="E814" s="163">
        <v>15</v>
      </c>
      <c r="F814" s="164">
        <v>0</v>
      </c>
      <c r="G814" s="165">
        <v>0</v>
      </c>
      <c r="H814" s="165">
        <v>0</v>
      </c>
      <c r="I814" s="165">
        <v>0</v>
      </c>
      <c r="J814" s="165">
        <v>0</v>
      </c>
      <c r="K814" s="165">
        <v>0</v>
      </c>
      <c r="L814" s="165">
        <v>0</v>
      </c>
      <c r="M814" s="165">
        <v>0</v>
      </c>
      <c r="N814" s="165">
        <v>0</v>
      </c>
      <c r="O814" s="165">
        <v>0</v>
      </c>
      <c r="P814" s="165">
        <v>14868.711009999999</v>
      </c>
      <c r="Q814" s="165">
        <v>0</v>
      </c>
      <c r="R814" s="166">
        <v>14868.711009999999</v>
      </c>
      <c r="S814" s="7"/>
      <c r="T814" s="7"/>
      <c r="U814" s="7"/>
      <c r="V814" s="7"/>
      <c r="W814" s="7"/>
      <c r="X814" s="7"/>
      <c r="Y814" s="7"/>
      <c r="Z814" s="7"/>
      <c r="AA814" s="7"/>
      <c r="AB814" s="7"/>
    </row>
    <row r="815" spans="1:28" ht="13.2">
      <c r="A815" s="167"/>
      <c r="B815" s="163" t="s">
        <v>186</v>
      </c>
      <c r="C815" s="163" t="s">
        <v>186</v>
      </c>
      <c r="D815" s="163" t="s">
        <v>352</v>
      </c>
      <c r="E815" s="163">
        <v>130</v>
      </c>
      <c r="F815" s="164">
        <v>0</v>
      </c>
      <c r="G815" s="165">
        <v>0</v>
      </c>
      <c r="H815" s="165">
        <v>0</v>
      </c>
      <c r="I815" s="165">
        <v>0</v>
      </c>
      <c r="J815" s="165">
        <v>0</v>
      </c>
      <c r="K815" s="165">
        <v>0</v>
      </c>
      <c r="L815" s="165">
        <v>0</v>
      </c>
      <c r="M815" s="165">
        <v>0</v>
      </c>
      <c r="N815" s="165">
        <v>0</v>
      </c>
      <c r="O815" s="165">
        <v>0</v>
      </c>
      <c r="P815" s="165">
        <v>7346.7467699999997</v>
      </c>
      <c r="Q815" s="165">
        <v>0</v>
      </c>
      <c r="R815" s="166">
        <v>7346.7467699999997</v>
      </c>
      <c r="S815" s="7"/>
      <c r="T815" s="7"/>
      <c r="U815" s="7"/>
      <c r="V815" s="7"/>
      <c r="W815" s="7"/>
      <c r="X815" s="7"/>
      <c r="Y815" s="7"/>
      <c r="Z815" s="7"/>
      <c r="AA815" s="7"/>
      <c r="AB815" s="7"/>
    </row>
    <row r="816" spans="1:28" ht="13.2">
      <c r="A816" s="167"/>
      <c r="B816" s="163" t="s">
        <v>24</v>
      </c>
      <c r="C816" s="163" t="s">
        <v>24</v>
      </c>
      <c r="D816" s="163" t="s">
        <v>24</v>
      </c>
      <c r="E816" s="163">
        <v>51</v>
      </c>
      <c r="F816" s="164">
        <v>0</v>
      </c>
      <c r="G816" s="165">
        <v>0</v>
      </c>
      <c r="H816" s="165">
        <v>0</v>
      </c>
      <c r="I816" s="165">
        <v>0</v>
      </c>
      <c r="J816" s="165">
        <v>0</v>
      </c>
      <c r="K816" s="165">
        <v>0</v>
      </c>
      <c r="L816" s="165">
        <v>0</v>
      </c>
      <c r="M816" s="165">
        <v>0</v>
      </c>
      <c r="N816" s="165">
        <v>0</v>
      </c>
      <c r="O816" s="165">
        <v>0</v>
      </c>
      <c r="P816" s="165">
        <v>15806.73511</v>
      </c>
      <c r="Q816" s="165">
        <v>0</v>
      </c>
      <c r="R816" s="166">
        <v>15806.73511</v>
      </c>
      <c r="S816" s="7"/>
      <c r="T816" s="7"/>
      <c r="U816" s="7"/>
      <c r="V816" s="7"/>
      <c r="W816" s="7"/>
      <c r="X816" s="7"/>
      <c r="Y816" s="7"/>
      <c r="Z816" s="7"/>
      <c r="AA816" s="7"/>
      <c r="AB816" s="7"/>
    </row>
    <row r="817" spans="1:28" ht="13.2">
      <c r="A817" s="167"/>
      <c r="B817" s="163" t="s">
        <v>25</v>
      </c>
      <c r="C817" s="163" t="s">
        <v>25</v>
      </c>
      <c r="D817" s="163" t="s">
        <v>25</v>
      </c>
      <c r="E817" s="163">
        <v>143</v>
      </c>
      <c r="F817" s="164">
        <v>0</v>
      </c>
      <c r="G817" s="165">
        <v>0</v>
      </c>
      <c r="H817" s="165">
        <v>0</v>
      </c>
      <c r="I817" s="165">
        <v>0</v>
      </c>
      <c r="J817" s="165">
        <v>0</v>
      </c>
      <c r="K817" s="165">
        <v>0</v>
      </c>
      <c r="L817" s="165">
        <v>0</v>
      </c>
      <c r="M817" s="165">
        <v>0</v>
      </c>
      <c r="N817" s="165">
        <v>0</v>
      </c>
      <c r="O817" s="165">
        <v>0</v>
      </c>
      <c r="P817" s="165">
        <v>4444.4092599999994</v>
      </c>
      <c r="Q817" s="165">
        <v>0</v>
      </c>
      <c r="R817" s="166">
        <v>4444.4092599999994</v>
      </c>
      <c r="S817" s="7"/>
      <c r="T817" s="7"/>
      <c r="U817" s="7"/>
      <c r="V817" s="7"/>
      <c r="W817" s="7"/>
      <c r="X817" s="7"/>
      <c r="Y817" s="7"/>
      <c r="Z817" s="7"/>
      <c r="AA817" s="7"/>
      <c r="AB817" s="7"/>
    </row>
    <row r="818" spans="1:28" ht="13.2">
      <c r="A818" s="167"/>
      <c r="B818" s="163" t="s">
        <v>26</v>
      </c>
      <c r="C818" s="163" t="s">
        <v>189</v>
      </c>
      <c r="D818" s="163" t="s">
        <v>353</v>
      </c>
      <c r="E818" s="163">
        <v>88</v>
      </c>
      <c r="F818" s="164">
        <v>0</v>
      </c>
      <c r="G818" s="165">
        <v>0</v>
      </c>
      <c r="H818" s="165">
        <v>0</v>
      </c>
      <c r="I818" s="165">
        <v>0</v>
      </c>
      <c r="J818" s="165">
        <v>0</v>
      </c>
      <c r="K818" s="165">
        <v>0</v>
      </c>
      <c r="L818" s="165">
        <v>0</v>
      </c>
      <c r="M818" s="165">
        <v>0</v>
      </c>
      <c r="N818" s="165">
        <v>0</v>
      </c>
      <c r="O818" s="165">
        <v>0</v>
      </c>
      <c r="P818" s="165">
        <v>19294.915270000001</v>
      </c>
      <c r="Q818" s="165">
        <v>0</v>
      </c>
      <c r="R818" s="166">
        <v>19294.915270000001</v>
      </c>
      <c r="S818" s="7"/>
      <c r="T818" s="7"/>
      <c r="U818" s="7"/>
      <c r="V818" s="7"/>
      <c r="W818" s="7"/>
      <c r="X818" s="7"/>
      <c r="Y818" s="7"/>
      <c r="Z818" s="7"/>
      <c r="AA818" s="7"/>
      <c r="AB818" s="7"/>
    </row>
    <row r="819" spans="1:28" ht="13.2">
      <c r="A819" s="171" t="s">
        <v>354</v>
      </c>
      <c r="B819" s="172"/>
      <c r="C819" s="172"/>
      <c r="D819" s="172"/>
      <c r="E819" s="172"/>
      <c r="F819" s="173">
        <v>958.47605000000033</v>
      </c>
      <c r="G819" s="174">
        <v>78.314369999999997</v>
      </c>
      <c r="H819" s="174">
        <v>1036.7904200000003</v>
      </c>
      <c r="I819" s="174">
        <v>1235782.6990499997</v>
      </c>
      <c r="J819" s="174">
        <v>47048.739159999976</v>
      </c>
      <c r="K819" s="174">
        <v>1282831.4382099994</v>
      </c>
      <c r="L819" s="174">
        <v>6916710.7310699904</v>
      </c>
      <c r="M819" s="174">
        <v>151335.72190999999</v>
      </c>
      <c r="N819" s="174">
        <v>7068046.4529799903</v>
      </c>
      <c r="O819" s="174">
        <v>8351914.6816100115</v>
      </c>
      <c r="P819" s="174">
        <v>14165243.723239988</v>
      </c>
      <c r="Q819" s="174">
        <v>284564.29484000005</v>
      </c>
      <c r="R819" s="175">
        <v>14449808.018079989</v>
      </c>
      <c r="S819" s="7"/>
      <c r="T819" s="7"/>
      <c r="U819" s="7"/>
      <c r="V819" s="7"/>
      <c r="W819" s="7"/>
      <c r="X819" s="7"/>
      <c r="Y819" s="7"/>
      <c r="Z819" s="7"/>
      <c r="AA819" s="7"/>
      <c r="AB819" s="7"/>
    </row>
    <row r="820" spans="1:28" ht="13.2">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row>
    <row r="821" spans="1:28" ht="13.2">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row>
    <row r="822" spans="1:28" ht="13.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row>
    <row r="823" spans="1:28" ht="13.2">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row>
    <row r="824" spans="1:28" ht="13.2">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row>
    <row r="825" spans="1:28" ht="13.2">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row>
    <row r="826" spans="1:28" ht="13.2">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row>
    <row r="827" spans="1:28" ht="13.2">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row>
    <row r="828" spans="1:28" ht="13.2">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row>
    <row r="829" spans="1:28" ht="13.2">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row>
    <row r="830" spans="1:28" ht="13.2">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row>
    <row r="831" spans="1:28" ht="13.2">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row>
    <row r="832" spans="1:28" ht="13.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row>
    <row r="833" spans="1:28" ht="13.2">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row>
    <row r="834" spans="1:28" ht="13.2">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row>
    <row r="835" spans="1:28" ht="13.2">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row>
    <row r="836" spans="1:28" ht="13.2">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row>
    <row r="837" spans="1:28" ht="13.2">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row>
    <row r="838" spans="1:28" ht="13.2">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row>
    <row r="839" spans="1:28" ht="13.2">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row>
    <row r="840" spans="1:28" ht="13.2">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row>
    <row r="841" spans="1:28" ht="13.2">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row>
    <row r="842" spans="1:28" ht="13.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row>
    <row r="843" spans="1:28" ht="13.2">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row>
    <row r="844" spans="1:28" ht="13.2">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row>
    <row r="845" spans="1:28" ht="13.2">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row>
    <row r="846" spans="1:28" ht="13.2">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row>
    <row r="847" spans="1:28" ht="13.2">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row>
    <row r="848" spans="1:28" ht="13.2">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row>
    <row r="849" spans="1:28" ht="13.2">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row>
    <row r="850" spans="1:28" ht="13.2">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row>
    <row r="851" spans="1:28" ht="13.2">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row>
    <row r="852" spans="1:28" ht="13.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row>
    <row r="853" spans="1:28" ht="13.2">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row>
    <row r="854" spans="1:28" ht="13.2">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row>
    <row r="855" spans="1:28" ht="13.2">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row>
    <row r="856" spans="1:28" ht="13.2">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row>
    <row r="857" spans="1:28" ht="13.2">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row>
    <row r="858" spans="1:28" ht="13.2">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row>
    <row r="859" spans="1:28" ht="13.2">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row>
    <row r="860" spans="1:28" ht="13.2">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row>
    <row r="861" spans="1:28" ht="13.2">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row>
    <row r="862" spans="1:28" ht="13.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row>
    <row r="863" spans="1:28" ht="13.2">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row>
    <row r="864" spans="1:28" ht="13.2">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row>
    <row r="865" spans="1:28" ht="13.2">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row>
    <row r="866" spans="1:28" ht="13.2">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row>
    <row r="867" spans="1:28" ht="13.2">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row>
    <row r="868" spans="1:28" ht="13.2">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row>
    <row r="869" spans="1:28" ht="13.2">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row>
    <row r="870" spans="1:28" ht="13.2">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row>
    <row r="871" spans="1:28" ht="13.2">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row>
    <row r="872" spans="1:28" ht="13.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row>
    <row r="873" spans="1:28" ht="13.2">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row>
    <row r="874" spans="1:28" ht="13.2">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row>
    <row r="875" spans="1:28" ht="13.2">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row>
    <row r="876" spans="1:28" ht="13.2">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row>
    <row r="877" spans="1:28" ht="13.2">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row>
    <row r="878" spans="1:28" ht="13.2">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row>
    <row r="879" spans="1:28" ht="13.2">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row>
    <row r="880" spans="1:28" ht="13.2">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row>
    <row r="881" spans="1:28" ht="13.2">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row>
    <row r="882" spans="1:28" ht="13.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row>
    <row r="883" spans="1:28" ht="13.2">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row>
    <row r="884" spans="1:28" ht="13.2">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row>
    <row r="885" spans="1:28" ht="13.2">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row>
    <row r="886" spans="1:28" ht="13.2">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row>
    <row r="887" spans="1:28" ht="13.2">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row>
    <row r="888" spans="1:28" ht="13.2">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row>
    <row r="889" spans="1:28" ht="13.2">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row>
    <row r="890" spans="1:28" ht="13.2">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row>
    <row r="891" spans="1:28" ht="13.2">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row>
    <row r="892" spans="1:28" ht="13.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row>
    <row r="893" spans="1:28" ht="13.2">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row>
    <row r="894" spans="1:28" ht="13.2">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row>
    <row r="895" spans="1:28" ht="13.2">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row>
    <row r="896" spans="1:28" ht="13.2">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row>
    <row r="897" spans="1:28" ht="13.2">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row>
    <row r="898" spans="1:28" ht="13.2">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row>
    <row r="899" spans="1:28" ht="13.2">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row>
    <row r="900" spans="1:28" ht="13.2">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row>
    <row r="901" spans="1:28" ht="13.2">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row>
    <row r="902" spans="1:28" ht="13.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row>
    <row r="903" spans="1:28" ht="13.2">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row>
    <row r="904" spans="1:28" ht="13.2">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row>
    <row r="905" spans="1:28" ht="13.2">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row>
    <row r="906" spans="1:28" ht="13.2">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row>
    <row r="907" spans="1:28" ht="13.2">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row>
    <row r="908" spans="1:28" ht="13.2">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row>
    <row r="909" spans="1:28" ht="13.2">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row>
    <row r="910" spans="1:28" ht="13.2">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row>
    <row r="911" spans="1:28" ht="13.2">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row>
    <row r="912" spans="1:28" ht="13.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row>
    <row r="913" spans="1:28" ht="13.2">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row>
    <row r="914" spans="1:28" ht="13.2">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row>
    <row r="915" spans="1:28" ht="13.2">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row>
    <row r="916" spans="1:28" ht="13.2">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row>
    <row r="917" spans="1:28" ht="13.2">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row>
    <row r="918" spans="1:28" ht="13.2">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row>
    <row r="919" spans="1:28" ht="13.2">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row>
    <row r="920" spans="1:28" ht="13.2">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row>
    <row r="921" spans="1:28" ht="13.2">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row>
    <row r="922" spans="1:28" ht="13.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row>
    <row r="923" spans="1:28" ht="13.2">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row>
    <row r="924" spans="1:28" ht="13.2">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row>
    <row r="925" spans="1:28" ht="13.2">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row>
    <row r="926" spans="1:28" ht="13.2">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row>
    <row r="927" spans="1:28" ht="13.2">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row>
    <row r="928" spans="1:28" ht="13.2">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row>
    <row r="929" spans="1:28" ht="13.2">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row>
    <row r="930" spans="1:28" ht="13.2">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row>
    <row r="931" spans="1:28" ht="13.2">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row>
    <row r="932" spans="1:28" ht="13.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row>
    <row r="933" spans="1:28" ht="13.2">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row>
    <row r="934" spans="1:28" ht="13.2">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row>
    <row r="935" spans="1:28" ht="13.2">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row>
    <row r="936" spans="1:28" ht="13.2">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row>
    <row r="937" spans="1:28" ht="13.2">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row>
    <row r="938" spans="1:28" ht="13.2">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row>
    <row r="939" spans="1:28" ht="13.2">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row>
    <row r="940" spans="1:28" ht="13.2">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row>
    <row r="941" spans="1:28" ht="13.2">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row>
    <row r="942" spans="1:28" ht="13.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row>
    <row r="943" spans="1:28" ht="13.2">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row>
    <row r="944" spans="1:28" ht="13.2">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row>
    <row r="945" spans="1:28" ht="13.2">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row>
    <row r="946" spans="1:28" ht="13.2">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row>
    <row r="947" spans="1:28" ht="13.2">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row>
    <row r="948" spans="1:28" ht="13.2">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row>
    <row r="949" spans="1:28" ht="13.2">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row>
    <row r="950" spans="1:28" ht="13.2">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row>
    <row r="951" spans="1:28" ht="13.2">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row>
    <row r="952" spans="1:28" ht="13.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row>
    <row r="953" spans="1:28" ht="13.2">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row>
    <row r="954" spans="1:28" ht="13.2">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row>
    <row r="955" spans="1:28" ht="13.2">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row>
    <row r="956" spans="1:28" ht="13.2">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row>
    <row r="957" spans="1:28" ht="13.2">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row>
    <row r="958" spans="1:28" ht="13.2">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row>
    <row r="959" spans="1:28" ht="13.2">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row>
    <row r="960" spans="1:28" ht="13.2">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row>
    <row r="961" spans="1:28" ht="13.2">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row>
    <row r="962" spans="1:28" ht="13.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row>
    <row r="963" spans="1:28" ht="13.2">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row>
    <row r="964" spans="1:28" ht="13.2">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row>
    <row r="965" spans="1:28" ht="13.2">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row>
    <row r="966" spans="1:28" ht="13.2">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row>
    <row r="967" spans="1:28" ht="13.2">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row>
    <row r="968" spans="1:28" ht="13.2">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row>
    <row r="969" spans="1:28" ht="13.2">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row>
    <row r="970" spans="1:28" ht="13.2">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row>
    <row r="971" spans="1:28" ht="13.2">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row>
    <row r="972" spans="1:28" ht="13.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row>
    <row r="973" spans="1:28" ht="13.2">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row>
    <row r="974" spans="1:28" ht="13.2">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row>
    <row r="975" spans="1:28" ht="13.2">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row>
    <row r="976" spans="1:28" ht="13.2">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row>
    <row r="977" spans="1:28" ht="13.2">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row>
    <row r="978" spans="1:28" ht="13.2">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row>
    <row r="979" spans="1:28" ht="13.2">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row>
    <row r="980" spans="1:28" ht="13.2">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row>
    <row r="981" spans="1:28" ht="13.2">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row>
    <row r="982" spans="1:28" ht="13.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row>
    <row r="983" spans="1:28" ht="13.2">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row>
    <row r="984" spans="1:28" ht="13.2">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row>
    <row r="985" spans="1:28" ht="13.2">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row>
    <row r="986" spans="1:28" ht="13.2">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row>
    <row r="987" spans="1:28" ht="13.2">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row>
    <row r="988" spans="1:28" ht="13.2">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row>
    <row r="989" spans="1:28" ht="13.2">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row>
    <row r="990" spans="1:28" ht="13.2">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row>
    <row r="991" spans="1:28" ht="13.2">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row>
    <row r="992" spans="1:28" ht="13.2">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row>
    <row r="993" spans="1:28" ht="13.2">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row>
    <row r="994" spans="1:28" ht="13.2">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row>
    <row r="995" spans="1:28" ht="13.2">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row>
    <row r="996" spans="1:28" ht="13.2">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row>
    <row r="997" spans="1:28" ht="13.2">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row>
    <row r="998" spans="1:28" ht="13.2">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row>
    <row r="999" spans="1:28" ht="13.2">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row>
    <row r="1000" spans="1:28" ht="13.2">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row>
    <row r="1001" spans="1:28" ht="13.2">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c r="AA1001" s="7"/>
      <c r="AB1001" s="7"/>
    </row>
    <row r="1002" spans="1:28" ht="13.2">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c r="AA1002" s="7"/>
      <c r="AB1002" s="7"/>
    </row>
    <row r="1003" spans="1:28" ht="13.2">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c r="AA1003" s="7"/>
      <c r="AB1003" s="7"/>
    </row>
    <row r="1004" spans="1:28" ht="13.2">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c r="AA1004" s="7"/>
      <c r="AB1004" s="7"/>
    </row>
    <row r="1005" spans="1:28" ht="13.2">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c r="AA1005" s="7"/>
      <c r="AB1005" s="7"/>
    </row>
    <row r="1006" spans="1:28" ht="13.2">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c r="AA1006" s="7"/>
      <c r="AB1006" s="7"/>
    </row>
    <row r="1007" spans="1:28" ht="13.2">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c r="AA1007" s="7"/>
      <c r="AB1007" s="7"/>
    </row>
    <row r="1008" spans="1:28" ht="13.2">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c r="AA1008" s="7"/>
      <c r="AB1008" s="7"/>
    </row>
    <row r="1009" spans="1:28" ht="13.2">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c r="AA1009" s="7"/>
      <c r="AB1009" s="7"/>
    </row>
    <row r="1010" spans="1:28" ht="13.2">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c r="AA1010" s="7"/>
      <c r="AB1010" s="7"/>
    </row>
    <row r="1011" spans="1:28" ht="13.2">
      <c r="A1011" s="7"/>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c r="AA1011" s="7"/>
      <c r="AB1011" s="7"/>
    </row>
    <row r="1012" spans="1:28" ht="13.2">
      <c r="A1012" s="7"/>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c r="Z1012" s="7"/>
      <c r="AA1012" s="7"/>
      <c r="AB1012" s="7"/>
    </row>
    <row r="1013" spans="1:28" ht="13.2">
      <c r="A1013" s="7"/>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c r="Z1013" s="7"/>
      <c r="AA1013" s="7"/>
      <c r="AB1013" s="7"/>
    </row>
    <row r="1014" spans="1:28" ht="13.2">
      <c r="A1014" s="7"/>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Y1014" s="7"/>
      <c r="Z1014" s="7"/>
      <c r="AA1014" s="7"/>
      <c r="AB1014" s="7"/>
    </row>
    <row r="1015" spans="1:28" ht="13.2">
      <c r="A1015" s="7"/>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Y1015" s="7"/>
      <c r="Z1015" s="7"/>
      <c r="AA1015" s="7"/>
      <c r="AB1015" s="7"/>
    </row>
    <row r="1016" spans="1:28" ht="13.2">
      <c r="A1016" s="7"/>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c r="Z1016" s="7"/>
      <c r="AA1016" s="7"/>
      <c r="AB1016" s="7"/>
    </row>
    <row r="1017" spans="1:28" ht="13.2">
      <c r="A1017" s="7"/>
      <c r="B1017" s="7"/>
      <c r="C1017" s="7"/>
      <c r="D1017" s="7"/>
      <c r="E1017" s="7"/>
      <c r="F1017" s="7"/>
      <c r="G1017" s="7"/>
      <c r="H1017" s="7"/>
      <c r="I1017" s="7"/>
      <c r="J1017" s="7"/>
      <c r="K1017" s="7"/>
      <c r="L1017" s="7"/>
      <c r="M1017" s="7"/>
      <c r="N1017" s="7"/>
      <c r="O1017" s="7"/>
      <c r="P1017" s="7"/>
      <c r="Q1017" s="7"/>
      <c r="R1017" s="7"/>
      <c r="S1017" s="7"/>
      <c r="T1017" s="7"/>
      <c r="U1017" s="7"/>
      <c r="V1017" s="7"/>
      <c r="W1017" s="7"/>
      <c r="X1017" s="7"/>
      <c r="Y1017" s="7"/>
      <c r="Z1017" s="7"/>
      <c r="AA1017" s="7"/>
      <c r="AB1017" s="7"/>
    </row>
    <row r="1018" spans="1:28" ht="13.2">
      <c r="A1018" s="7"/>
      <c r="B1018" s="7"/>
      <c r="C1018" s="7"/>
      <c r="D1018" s="7"/>
      <c r="E1018" s="7"/>
      <c r="F1018" s="7"/>
      <c r="G1018" s="7"/>
      <c r="H1018" s="7"/>
      <c r="I1018" s="7"/>
      <c r="J1018" s="7"/>
      <c r="K1018" s="7"/>
      <c r="L1018" s="7"/>
      <c r="M1018" s="7"/>
      <c r="N1018" s="7"/>
      <c r="O1018" s="7"/>
      <c r="P1018" s="7"/>
      <c r="Q1018" s="7"/>
      <c r="R1018" s="7"/>
      <c r="S1018" s="7"/>
      <c r="T1018" s="7"/>
      <c r="U1018" s="7"/>
      <c r="V1018" s="7"/>
      <c r="W1018" s="7"/>
      <c r="X1018" s="7"/>
      <c r="Y1018" s="7"/>
      <c r="Z1018" s="7"/>
      <c r="AA1018" s="7"/>
      <c r="AB1018" s="7"/>
    </row>
    <row r="1019" spans="1:28" ht="13.2">
      <c r="A1019" s="7"/>
      <c r="B1019" s="7"/>
      <c r="C1019" s="7"/>
      <c r="D1019" s="7"/>
      <c r="E1019" s="7"/>
      <c r="F1019" s="7"/>
      <c r="G1019" s="7"/>
      <c r="H1019" s="7"/>
      <c r="I1019" s="7"/>
      <c r="J1019" s="7"/>
      <c r="K1019" s="7"/>
      <c r="L1019" s="7"/>
      <c r="M1019" s="7"/>
      <c r="N1019" s="7"/>
      <c r="O1019" s="7"/>
      <c r="P1019" s="7"/>
      <c r="Q1019" s="7"/>
      <c r="R1019" s="7"/>
      <c r="S1019" s="7"/>
      <c r="T1019" s="7"/>
      <c r="U1019" s="7"/>
      <c r="V1019" s="7"/>
      <c r="W1019" s="7"/>
      <c r="X1019" s="7"/>
      <c r="Y1019" s="7"/>
      <c r="Z1019" s="7"/>
      <c r="AA1019" s="7"/>
      <c r="AB1019" s="7"/>
    </row>
    <row r="1020" spans="1:28" ht="13.2">
      <c r="A1020" s="7"/>
      <c r="B1020" s="7"/>
      <c r="C1020" s="7"/>
      <c r="D1020" s="7"/>
      <c r="E1020" s="7"/>
      <c r="F1020" s="7"/>
      <c r="G1020" s="7"/>
      <c r="H1020" s="7"/>
      <c r="I1020" s="7"/>
      <c r="J1020" s="7"/>
      <c r="K1020" s="7"/>
      <c r="L1020" s="7"/>
      <c r="M1020" s="7"/>
      <c r="N1020" s="7"/>
      <c r="O1020" s="7"/>
      <c r="P1020" s="7"/>
      <c r="Q1020" s="7"/>
      <c r="R1020" s="7"/>
      <c r="S1020" s="7"/>
      <c r="T1020" s="7"/>
      <c r="U1020" s="7"/>
      <c r="V1020" s="7"/>
      <c r="W1020" s="7"/>
      <c r="X1020" s="7"/>
      <c r="Y1020" s="7"/>
      <c r="Z1020" s="7"/>
      <c r="AA1020" s="7"/>
      <c r="AB1020" s="7"/>
    </row>
    <row r="1021" spans="1:28" ht="13.2">
      <c r="A1021" s="7"/>
      <c r="B1021" s="7"/>
      <c r="C1021" s="7"/>
      <c r="D1021" s="7"/>
      <c r="E1021" s="7"/>
      <c r="F1021" s="7"/>
      <c r="G1021" s="7"/>
      <c r="H1021" s="7"/>
      <c r="I1021" s="7"/>
      <c r="J1021" s="7"/>
      <c r="K1021" s="7"/>
      <c r="L1021" s="7"/>
      <c r="M1021" s="7"/>
      <c r="N1021" s="7"/>
      <c r="O1021" s="7"/>
      <c r="P1021" s="7"/>
      <c r="Q1021" s="7"/>
      <c r="R1021" s="7"/>
      <c r="S1021" s="7"/>
      <c r="T1021" s="7"/>
      <c r="U1021" s="7"/>
      <c r="V1021" s="7"/>
      <c r="W1021" s="7"/>
      <c r="X1021" s="7"/>
      <c r="Y1021" s="7"/>
      <c r="Z1021" s="7"/>
      <c r="AA1021" s="7"/>
      <c r="AB1021" s="7"/>
    </row>
    <row r="1022" spans="1:28" ht="13.2">
      <c r="A1022" s="7"/>
      <c r="B1022" s="7"/>
      <c r="C1022" s="7"/>
      <c r="D1022" s="7"/>
      <c r="E1022" s="7"/>
      <c r="F1022" s="7"/>
      <c r="G1022" s="7"/>
      <c r="H1022" s="7"/>
      <c r="I1022" s="7"/>
      <c r="J1022" s="7"/>
      <c r="K1022" s="7"/>
      <c r="L1022" s="7"/>
      <c r="M1022" s="7"/>
      <c r="N1022" s="7"/>
      <c r="O1022" s="7"/>
      <c r="P1022" s="7"/>
      <c r="Q1022" s="7"/>
      <c r="R1022" s="7"/>
      <c r="S1022" s="7"/>
      <c r="T1022" s="7"/>
      <c r="U1022" s="7"/>
      <c r="V1022" s="7"/>
      <c r="W1022" s="7"/>
      <c r="X1022" s="7"/>
      <c r="Y1022" s="7"/>
      <c r="Z1022" s="7"/>
      <c r="AA1022" s="7"/>
      <c r="AB1022" s="7"/>
    </row>
    <row r="1023" spans="1:28" ht="13.2">
      <c r="A1023" s="7"/>
      <c r="B1023" s="7"/>
      <c r="C1023" s="7"/>
      <c r="D1023" s="7"/>
      <c r="E1023" s="7"/>
      <c r="F1023" s="7"/>
      <c r="G1023" s="7"/>
      <c r="H1023" s="7"/>
      <c r="I1023" s="7"/>
      <c r="J1023" s="7"/>
      <c r="K1023" s="7"/>
      <c r="L1023" s="7"/>
      <c r="M1023" s="7"/>
      <c r="N1023" s="7"/>
      <c r="O1023" s="7"/>
      <c r="P1023" s="7"/>
      <c r="Q1023" s="7"/>
      <c r="R1023" s="7"/>
      <c r="S1023" s="7"/>
      <c r="T1023" s="7"/>
      <c r="U1023" s="7"/>
      <c r="V1023" s="7"/>
      <c r="W1023" s="7"/>
      <c r="X1023" s="7"/>
      <c r="Y1023" s="7"/>
      <c r="Z1023" s="7"/>
      <c r="AA1023" s="7"/>
      <c r="AB1023" s="7"/>
    </row>
    <row r="1024" spans="1:28" ht="13.2">
      <c r="A1024" s="7"/>
      <c r="B1024" s="7"/>
      <c r="C1024" s="7"/>
      <c r="D1024" s="7"/>
      <c r="E1024" s="7"/>
      <c r="F1024" s="7"/>
      <c r="G1024" s="7"/>
      <c r="H1024" s="7"/>
      <c r="I1024" s="7"/>
      <c r="J1024" s="7"/>
      <c r="K1024" s="7"/>
      <c r="L1024" s="7"/>
      <c r="M1024" s="7"/>
      <c r="N1024" s="7"/>
      <c r="O1024" s="7"/>
      <c r="P1024" s="7"/>
      <c r="Q1024" s="7"/>
      <c r="R1024" s="7"/>
      <c r="S1024" s="7"/>
      <c r="T1024" s="7"/>
      <c r="U1024" s="7"/>
      <c r="V1024" s="7"/>
      <c r="W1024" s="7"/>
      <c r="X1024" s="7"/>
      <c r="Y1024" s="7"/>
      <c r="Z1024" s="7"/>
      <c r="AA1024" s="7"/>
      <c r="AB1024" s="7"/>
    </row>
    <row r="1025" spans="1:28" ht="13.2">
      <c r="A1025" s="7"/>
      <c r="B1025" s="7"/>
      <c r="C1025" s="7"/>
      <c r="D1025" s="7"/>
      <c r="E1025" s="7"/>
      <c r="F1025" s="7"/>
      <c r="G1025" s="7"/>
      <c r="H1025" s="7"/>
      <c r="I1025" s="7"/>
      <c r="J1025" s="7"/>
      <c r="K1025" s="7"/>
      <c r="L1025" s="7"/>
      <c r="M1025" s="7"/>
      <c r="N1025" s="7"/>
      <c r="O1025" s="7"/>
      <c r="P1025" s="7"/>
      <c r="Q1025" s="7"/>
      <c r="R1025" s="7"/>
      <c r="S1025" s="7"/>
      <c r="T1025" s="7"/>
      <c r="U1025" s="7"/>
      <c r="V1025" s="7"/>
      <c r="W1025" s="7"/>
      <c r="X1025" s="7"/>
      <c r="Y1025" s="7"/>
      <c r="Z1025" s="7"/>
      <c r="AA1025" s="7"/>
      <c r="AB1025" s="7"/>
    </row>
    <row r="1026" spans="1:28" ht="13.2">
      <c r="A1026" s="7"/>
      <c r="B1026" s="7"/>
      <c r="C1026" s="7"/>
      <c r="D1026" s="7"/>
      <c r="E1026" s="7"/>
      <c r="F1026" s="7"/>
      <c r="G1026" s="7"/>
      <c r="H1026" s="7"/>
      <c r="I1026" s="7"/>
      <c r="J1026" s="7"/>
      <c r="K1026" s="7"/>
      <c r="L1026" s="7"/>
      <c r="M1026" s="7"/>
      <c r="N1026" s="7"/>
      <c r="O1026" s="7"/>
      <c r="P1026" s="7"/>
      <c r="Q1026" s="7"/>
      <c r="R1026" s="7"/>
      <c r="S1026" s="7"/>
      <c r="T1026" s="7"/>
      <c r="U1026" s="7"/>
      <c r="V1026" s="7"/>
      <c r="W1026" s="7"/>
      <c r="X1026" s="7"/>
      <c r="Y1026" s="7"/>
      <c r="Z1026" s="7"/>
      <c r="AA1026" s="7"/>
      <c r="AB1026" s="7"/>
    </row>
    <row r="1027" spans="1:28" ht="13.2">
      <c r="A1027" s="7"/>
      <c r="B1027" s="7"/>
      <c r="C1027" s="7"/>
      <c r="D1027" s="7"/>
      <c r="E1027" s="7"/>
      <c r="F1027" s="7"/>
      <c r="G1027" s="7"/>
      <c r="H1027" s="7"/>
      <c r="I1027" s="7"/>
      <c r="J1027" s="7"/>
      <c r="K1027" s="7"/>
      <c r="L1027" s="7"/>
      <c r="M1027" s="7"/>
      <c r="N1027" s="7"/>
      <c r="O1027" s="7"/>
      <c r="P1027" s="7"/>
      <c r="Q1027" s="7"/>
      <c r="R1027" s="7"/>
      <c r="S1027" s="7"/>
      <c r="T1027" s="7"/>
      <c r="U1027" s="7"/>
      <c r="V1027" s="7"/>
      <c r="W1027" s="7"/>
      <c r="X1027" s="7"/>
      <c r="Y1027" s="7"/>
      <c r="Z1027" s="7"/>
      <c r="AA1027" s="7"/>
      <c r="AB1027" s="7"/>
    </row>
    <row r="1028" spans="1:28" ht="13.2">
      <c r="A1028" s="7"/>
      <c r="B1028" s="7"/>
      <c r="C1028" s="7"/>
      <c r="D1028" s="7"/>
      <c r="E1028" s="7"/>
      <c r="F1028" s="7"/>
      <c r="G1028" s="7"/>
      <c r="H1028" s="7"/>
      <c r="I1028" s="7"/>
      <c r="J1028" s="7"/>
      <c r="K1028" s="7"/>
      <c r="L1028" s="7"/>
      <c r="M1028" s="7"/>
      <c r="N1028" s="7"/>
      <c r="O1028" s="7"/>
      <c r="P1028" s="7"/>
      <c r="Q1028" s="7"/>
      <c r="R1028" s="7"/>
      <c r="S1028" s="7"/>
      <c r="T1028" s="7"/>
      <c r="U1028" s="7"/>
      <c r="V1028" s="7"/>
      <c r="W1028" s="7"/>
      <c r="X1028" s="7"/>
      <c r="Y1028" s="7"/>
      <c r="Z1028" s="7"/>
      <c r="AA1028" s="7"/>
      <c r="AB1028" s="7"/>
    </row>
    <row r="1029" spans="1:28" ht="13.2">
      <c r="A1029" s="7"/>
      <c r="B1029" s="7"/>
      <c r="C1029" s="7"/>
      <c r="D1029" s="7"/>
      <c r="E1029" s="7"/>
      <c r="F1029" s="7"/>
      <c r="G1029" s="7"/>
      <c r="H1029" s="7"/>
      <c r="I1029" s="7"/>
      <c r="J1029" s="7"/>
      <c r="K1029" s="7"/>
      <c r="L1029" s="7"/>
      <c r="M1029" s="7"/>
      <c r="N1029" s="7"/>
      <c r="O1029" s="7"/>
      <c r="P1029" s="7"/>
      <c r="Q1029" s="7"/>
      <c r="R1029" s="7"/>
      <c r="S1029" s="7"/>
      <c r="T1029" s="7"/>
      <c r="U1029" s="7"/>
      <c r="V1029" s="7"/>
      <c r="W1029" s="7"/>
      <c r="X1029" s="7"/>
      <c r="Y1029" s="7"/>
      <c r="Z1029" s="7"/>
      <c r="AA1029" s="7"/>
      <c r="AB1029" s="7"/>
    </row>
    <row r="1030" spans="1:28" ht="13.2">
      <c r="A1030" s="7"/>
      <c r="B1030" s="7"/>
      <c r="C1030" s="7"/>
      <c r="D1030" s="7"/>
      <c r="E1030" s="7"/>
      <c r="F1030" s="7"/>
      <c r="G1030" s="7"/>
      <c r="H1030" s="7"/>
      <c r="I1030" s="7"/>
      <c r="J1030" s="7"/>
      <c r="K1030" s="7"/>
      <c r="L1030" s="7"/>
      <c r="M1030" s="7"/>
      <c r="N1030" s="7"/>
      <c r="O1030" s="7"/>
      <c r="P1030" s="7"/>
      <c r="Q1030" s="7"/>
      <c r="R1030" s="7"/>
      <c r="S1030" s="7"/>
      <c r="T1030" s="7"/>
      <c r="U1030" s="7"/>
      <c r="V1030" s="7"/>
      <c r="W1030" s="7"/>
      <c r="X1030" s="7"/>
      <c r="Y1030" s="7"/>
      <c r="Z1030" s="7"/>
      <c r="AA1030" s="7"/>
      <c r="AB1030" s="7"/>
    </row>
    <row r="1031" spans="1:28" ht="13.2">
      <c r="A1031" s="7"/>
      <c r="B1031" s="7"/>
      <c r="C1031" s="7"/>
      <c r="D1031" s="7"/>
      <c r="E1031" s="7"/>
      <c r="F1031" s="7"/>
      <c r="G1031" s="7"/>
      <c r="H1031" s="7"/>
      <c r="I1031" s="7"/>
      <c r="J1031" s="7"/>
      <c r="K1031" s="7"/>
      <c r="L1031" s="7"/>
      <c r="M1031" s="7"/>
      <c r="N1031" s="7"/>
      <c r="O1031" s="7"/>
      <c r="P1031" s="7"/>
      <c r="Q1031" s="7"/>
      <c r="R1031" s="7"/>
      <c r="S1031" s="7"/>
      <c r="T1031" s="7"/>
      <c r="U1031" s="7"/>
      <c r="V1031" s="7"/>
      <c r="W1031" s="7"/>
      <c r="X1031" s="7"/>
      <c r="Y1031" s="7"/>
      <c r="Z1031" s="7"/>
      <c r="AA1031" s="7"/>
      <c r="AB1031" s="7"/>
    </row>
    <row r="1032" spans="1:28" ht="13.2">
      <c r="A1032" s="7"/>
      <c r="B1032" s="7"/>
      <c r="C1032" s="7"/>
      <c r="D1032" s="7"/>
      <c r="E1032" s="7"/>
      <c r="F1032" s="7"/>
      <c r="G1032" s="7"/>
      <c r="H1032" s="7"/>
      <c r="I1032" s="7"/>
      <c r="J1032" s="7"/>
      <c r="K1032" s="7"/>
      <c r="L1032" s="7"/>
      <c r="M1032" s="7"/>
      <c r="N1032" s="7"/>
      <c r="O1032" s="7"/>
      <c r="P1032" s="7"/>
      <c r="Q1032" s="7"/>
      <c r="R1032" s="7"/>
      <c r="S1032" s="7"/>
      <c r="T1032" s="7"/>
      <c r="U1032" s="7"/>
      <c r="V1032" s="7"/>
      <c r="W1032" s="7"/>
      <c r="X1032" s="7"/>
      <c r="Y1032" s="7"/>
      <c r="Z1032" s="7"/>
      <c r="AA1032" s="7"/>
      <c r="AB1032" s="7"/>
    </row>
    <row r="1033" spans="1:28" ht="13.2">
      <c r="A1033" s="7"/>
      <c r="B1033" s="7"/>
      <c r="C1033" s="7"/>
      <c r="D1033" s="7"/>
      <c r="E1033" s="7"/>
      <c r="F1033" s="7"/>
      <c r="G1033" s="7"/>
      <c r="H1033" s="7"/>
      <c r="I1033" s="7"/>
      <c r="J1033" s="7"/>
      <c r="K1033" s="7"/>
      <c r="L1033" s="7"/>
      <c r="M1033" s="7"/>
      <c r="N1033" s="7"/>
      <c r="O1033" s="7"/>
      <c r="P1033" s="7"/>
      <c r="Q1033" s="7"/>
      <c r="R1033" s="7"/>
      <c r="S1033" s="7"/>
      <c r="T1033" s="7"/>
      <c r="U1033" s="7"/>
      <c r="V1033" s="7"/>
      <c r="W1033" s="7"/>
      <c r="X1033" s="7"/>
      <c r="Y1033" s="7"/>
      <c r="Z1033" s="7"/>
      <c r="AA1033" s="7"/>
      <c r="AB1033" s="7"/>
    </row>
    <row r="1034" spans="1:28" ht="13.2">
      <c r="A1034" s="7"/>
      <c r="B1034" s="7"/>
      <c r="C1034" s="7"/>
      <c r="D1034" s="7"/>
      <c r="E1034" s="7"/>
      <c r="F1034" s="7"/>
      <c r="G1034" s="7"/>
      <c r="H1034" s="7"/>
      <c r="I1034" s="7"/>
      <c r="J1034" s="7"/>
      <c r="K1034" s="7"/>
      <c r="L1034" s="7"/>
      <c r="M1034" s="7"/>
      <c r="N1034" s="7"/>
      <c r="O1034" s="7"/>
      <c r="P1034" s="7"/>
      <c r="Q1034" s="7"/>
      <c r="R1034" s="7"/>
      <c r="S1034" s="7"/>
      <c r="T1034" s="7"/>
      <c r="U1034" s="7"/>
      <c r="V1034" s="7"/>
      <c r="W1034" s="7"/>
      <c r="X1034" s="7"/>
      <c r="Y1034" s="7"/>
      <c r="Z1034" s="7"/>
      <c r="AA1034" s="7"/>
      <c r="AB1034" s="7"/>
    </row>
    <row r="1035" spans="1:28" ht="13.2">
      <c r="A1035" s="7"/>
      <c r="B1035" s="7"/>
      <c r="C1035" s="7"/>
      <c r="D1035" s="7"/>
      <c r="E1035" s="7"/>
      <c r="F1035" s="7"/>
      <c r="G1035" s="7"/>
      <c r="H1035" s="7"/>
      <c r="I1035" s="7"/>
      <c r="J1035" s="7"/>
      <c r="K1035" s="7"/>
      <c r="L1035" s="7"/>
      <c r="M1035" s="7"/>
      <c r="N1035" s="7"/>
      <c r="O1035" s="7"/>
      <c r="P1035" s="7"/>
      <c r="Q1035" s="7"/>
      <c r="R1035" s="7"/>
      <c r="S1035" s="7"/>
      <c r="T1035" s="7"/>
      <c r="U1035" s="7"/>
      <c r="V1035" s="7"/>
      <c r="W1035" s="7"/>
      <c r="X1035" s="7"/>
      <c r="Y1035" s="7"/>
      <c r="Z1035" s="7"/>
      <c r="AA1035" s="7"/>
      <c r="AB1035" s="7"/>
    </row>
    <row r="1036" spans="1:28" ht="13.2">
      <c r="A1036" s="7"/>
      <c r="B1036" s="7"/>
      <c r="C1036" s="7"/>
      <c r="D1036" s="7"/>
      <c r="E1036" s="7"/>
      <c r="F1036" s="7"/>
      <c r="G1036" s="7"/>
      <c r="H1036" s="7"/>
      <c r="I1036" s="7"/>
      <c r="J1036" s="7"/>
      <c r="K1036" s="7"/>
      <c r="L1036" s="7"/>
      <c r="M1036" s="7"/>
      <c r="N1036" s="7"/>
      <c r="O1036" s="7"/>
      <c r="P1036" s="7"/>
      <c r="Q1036" s="7"/>
      <c r="R1036" s="7"/>
      <c r="S1036" s="7"/>
      <c r="T1036" s="7"/>
      <c r="U1036" s="7"/>
      <c r="V1036" s="7"/>
      <c r="W1036" s="7"/>
      <c r="X1036" s="7"/>
      <c r="Y1036" s="7"/>
      <c r="Z1036" s="7"/>
      <c r="AA1036" s="7"/>
      <c r="AB1036" s="7"/>
    </row>
    <row r="1037" spans="1:28" ht="13.2">
      <c r="A1037" s="7"/>
      <c r="B1037" s="7"/>
      <c r="C1037" s="7"/>
      <c r="D1037" s="7"/>
      <c r="E1037" s="7"/>
      <c r="F1037" s="7"/>
      <c r="G1037" s="7"/>
      <c r="H1037" s="7"/>
      <c r="I1037" s="7"/>
      <c r="J1037" s="7"/>
      <c r="K1037" s="7"/>
      <c r="L1037" s="7"/>
      <c r="M1037" s="7"/>
      <c r="N1037" s="7"/>
      <c r="O1037" s="7"/>
      <c r="P1037" s="7"/>
      <c r="Q1037" s="7"/>
      <c r="R1037" s="7"/>
      <c r="S1037" s="7"/>
      <c r="T1037" s="7"/>
      <c r="U1037" s="7"/>
      <c r="V1037" s="7"/>
      <c r="W1037" s="7"/>
      <c r="X1037" s="7"/>
      <c r="Y1037" s="7"/>
      <c r="Z1037" s="7"/>
      <c r="AA1037" s="7"/>
      <c r="AB1037" s="7"/>
    </row>
    <row r="1038" spans="1:28" ht="13.2">
      <c r="A1038" s="7"/>
      <c r="B1038" s="7"/>
      <c r="C1038" s="7"/>
      <c r="D1038" s="7"/>
      <c r="E1038" s="7"/>
      <c r="F1038" s="7"/>
      <c r="G1038" s="7"/>
      <c r="H1038" s="7"/>
      <c r="I1038" s="7"/>
      <c r="J1038" s="7"/>
      <c r="K1038" s="7"/>
      <c r="L1038" s="7"/>
      <c r="M1038" s="7"/>
      <c r="N1038" s="7"/>
      <c r="O1038" s="7"/>
      <c r="P1038" s="7"/>
      <c r="Q1038" s="7"/>
      <c r="R1038" s="7"/>
      <c r="S1038" s="7"/>
      <c r="T1038" s="7"/>
      <c r="U1038" s="7"/>
      <c r="V1038" s="7"/>
      <c r="W1038" s="7"/>
      <c r="X1038" s="7"/>
      <c r="Y1038" s="7"/>
      <c r="Z1038" s="7"/>
      <c r="AA1038" s="7"/>
      <c r="AB1038" s="7"/>
    </row>
    <row r="1039" spans="1:28" ht="13.2">
      <c r="A1039" s="7"/>
      <c r="B1039" s="7"/>
      <c r="C1039" s="7"/>
      <c r="D1039" s="7"/>
      <c r="E1039" s="7"/>
      <c r="F1039" s="7"/>
      <c r="G1039" s="7"/>
      <c r="H1039" s="7"/>
      <c r="I1039" s="7"/>
      <c r="J1039" s="7"/>
      <c r="K1039" s="7"/>
      <c r="L1039" s="7"/>
      <c r="M1039" s="7"/>
      <c r="N1039" s="7"/>
      <c r="O1039" s="7"/>
      <c r="P1039" s="7"/>
      <c r="Q1039" s="7"/>
      <c r="R1039" s="7"/>
      <c r="S1039" s="7"/>
      <c r="T1039" s="7"/>
      <c r="U1039" s="7"/>
      <c r="V1039" s="7"/>
      <c r="W1039" s="7"/>
      <c r="X1039" s="7"/>
      <c r="Y1039" s="7"/>
      <c r="Z1039" s="7"/>
      <c r="AA1039" s="7"/>
      <c r="AB1039" s="7"/>
    </row>
    <row r="1040" spans="1:28" ht="13.2">
      <c r="A1040" s="7"/>
      <c r="B1040" s="7"/>
      <c r="C1040" s="7"/>
      <c r="D1040" s="7"/>
      <c r="E1040" s="7"/>
      <c r="F1040" s="7"/>
      <c r="G1040" s="7"/>
      <c r="H1040" s="7"/>
      <c r="I1040" s="7"/>
      <c r="J1040" s="7"/>
      <c r="K1040" s="7"/>
      <c r="L1040" s="7"/>
      <c r="M1040" s="7"/>
      <c r="N1040" s="7"/>
      <c r="O1040" s="7"/>
      <c r="P1040" s="7"/>
      <c r="Q1040" s="7"/>
      <c r="R1040" s="7"/>
      <c r="S1040" s="7"/>
      <c r="T1040" s="7"/>
      <c r="U1040" s="7"/>
      <c r="V1040" s="7"/>
      <c r="W1040" s="7"/>
      <c r="X1040" s="7"/>
      <c r="Y1040" s="7"/>
      <c r="Z1040" s="7"/>
      <c r="AA1040" s="7"/>
      <c r="AB1040" s="7"/>
    </row>
    <row r="1041" spans="1:28" ht="13.2">
      <c r="A1041" s="7"/>
      <c r="B1041" s="7"/>
      <c r="C1041" s="7"/>
      <c r="D1041" s="7"/>
      <c r="E1041" s="7"/>
      <c r="F1041" s="7"/>
      <c r="G1041" s="7"/>
      <c r="H1041" s="7"/>
      <c r="I1041" s="7"/>
      <c r="J1041" s="7"/>
      <c r="K1041" s="7"/>
      <c r="L1041" s="7"/>
      <c r="M1041" s="7"/>
      <c r="N1041" s="7"/>
      <c r="O1041" s="7"/>
      <c r="P1041" s="7"/>
      <c r="Q1041" s="7"/>
      <c r="R1041" s="7"/>
      <c r="S1041" s="7"/>
      <c r="T1041" s="7"/>
      <c r="U1041" s="7"/>
      <c r="V1041" s="7"/>
      <c r="W1041" s="7"/>
      <c r="X1041" s="7"/>
      <c r="Y1041" s="7"/>
      <c r="Z1041" s="7"/>
      <c r="AA1041" s="7"/>
      <c r="AB1041" s="7"/>
    </row>
    <row r="1042" spans="1:28" ht="13.2">
      <c r="A1042" s="7"/>
      <c r="B1042" s="7"/>
      <c r="C1042" s="7"/>
      <c r="D1042" s="7"/>
      <c r="E1042" s="7"/>
      <c r="F1042" s="7"/>
      <c r="G1042" s="7"/>
      <c r="H1042" s="7"/>
      <c r="I1042" s="7"/>
      <c r="J1042" s="7"/>
      <c r="K1042" s="7"/>
      <c r="L1042" s="7"/>
      <c r="M1042" s="7"/>
      <c r="N1042" s="7"/>
      <c r="O1042" s="7"/>
      <c r="P1042" s="7"/>
      <c r="Q1042" s="7"/>
      <c r="R1042" s="7"/>
      <c r="S1042" s="7"/>
      <c r="T1042" s="7"/>
      <c r="U1042" s="7"/>
      <c r="V1042" s="7"/>
      <c r="W1042" s="7"/>
      <c r="X1042" s="7"/>
      <c r="Y1042" s="7"/>
      <c r="Z1042" s="7"/>
      <c r="AA1042" s="7"/>
      <c r="AB1042" s="7"/>
    </row>
    <row r="1043" spans="1:28" ht="13.2">
      <c r="A1043" s="7"/>
      <c r="B1043" s="7"/>
      <c r="C1043" s="7"/>
      <c r="D1043" s="7"/>
      <c r="E1043" s="7"/>
      <c r="F1043" s="7"/>
      <c r="G1043" s="7"/>
      <c r="H1043" s="7"/>
      <c r="I1043" s="7"/>
      <c r="J1043" s="7"/>
      <c r="K1043" s="7"/>
      <c r="L1043" s="7"/>
      <c r="M1043" s="7"/>
      <c r="N1043" s="7"/>
      <c r="O1043" s="7"/>
      <c r="P1043" s="7"/>
      <c r="Q1043" s="7"/>
      <c r="R1043" s="7"/>
      <c r="S1043" s="7"/>
      <c r="T1043" s="7"/>
      <c r="U1043" s="7"/>
      <c r="V1043" s="7"/>
      <c r="W1043" s="7"/>
      <c r="X1043" s="7"/>
      <c r="Y1043" s="7"/>
      <c r="Z1043" s="7"/>
      <c r="AA1043" s="7"/>
      <c r="AB1043" s="7"/>
    </row>
    <row r="1044" spans="1:28" ht="13.2">
      <c r="A1044" s="7"/>
      <c r="B1044" s="7"/>
      <c r="C1044" s="7"/>
      <c r="D1044" s="7"/>
      <c r="E1044" s="7"/>
      <c r="F1044" s="7"/>
      <c r="G1044" s="7"/>
      <c r="H1044" s="7"/>
      <c r="I1044" s="7"/>
      <c r="J1044" s="7"/>
      <c r="K1044" s="7"/>
      <c r="L1044" s="7"/>
      <c r="M1044" s="7"/>
      <c r="N1044" s="7"/>
      <c r="O1044" s="7"/>
      <c r="P1044" s="7"/>
      <c r="Q1044" s="7"/>
      <c r="R1044" s="7"/>
      <c r="S1044" s="7"/>
      <c r="T1044" s="7"/>
      <c r="U1044" s="7"/>
      <c r="V1044" s="7"/>
      <c r="W1044" s="7"/>
      <c r="X1044" s="7"/>
      <c r="Y1044" s="7"/>
      <c r="Z1044" s="7"/>
      <c r="AA1044" s="7"/>
      <c r="AB1044" s="7"/>
    </row>
    <row r="1045" spans="1:28" ht="13.2">
      <c r="A1045" s="7"/>
      <c r="B1045" s="7"/>
      <c r="C1045" s="7"/>
      <c r="D1045" s="7"/>
      <c r="E1045" s="7"/>
      <c r="F1045" s="7"/>
      <c r="G1045" s="7"/>
      <c r="H1045" s="7"/>
      <c r="I1045" s="7"/>
      <c r="J1045" s="7"/>
      <c r="K1045" s="7"/>
      <c r="L1045" s="7"/>
      <c r="M1045" s="7"/>
      <c r="N1045" s="7"/>
      <c r="O1045" s="7"/>
      <c r="P1045" s="7"/>
      <c r="Q1045" s="7"/>
      <c r="R1045" s="7"/>
      <c r="S1045" s="7"/>
      <c r="T1045" s="7"/>
      <c r="U1045" s="7"/>
      <c r="V1045" s="7"/>
      <c r="W1045" s="7"/>
      <c r="X1045" s="7"/>
      <c r="Y1045" s="7"/>
      <c r="Z1045" s="7"/>
      <c r="AA1045" s="7"/>
      <c r="AB1045" s="7"/>
    </row>
    <row r="1046" spans="1:28" ht="13.2">
      <c r="A1046" s="7"/>
      <c r="B1046" s="7"/>
      <c r="C1046" s="7"/>
      <c r="D1046" s="7"/>
      <c r="E1046" s="7"/>
      <c r="F1046" s="7"/>
      <c r="G1046" s="7"/>
      <c r="H1046" s="7"/>
      <c r="I1046" s="7"/>
      <c r="J1046" s="7"/>
      <c r="K1046" s="7"/>
      <c r="L1046" s="7"/>
      <c r="M1046" s="7"/>
      <c r="N1046" s="7"/>
      <c r="O1046" s="7"/>
      <c r="P1046" s="7"/>
      <c r="Q1046" s="7"/>
      <c r="R1046" s="7"/>
      <c r="S1046" s="7"/>
      <c r="T1046" s="7"/>
      <c r="U1046" s="7"/>
      <c r="V1046" s="7"/>
      <c r="W1046" s="7"/>
      <c r="X1046" s="7"/>
      <c r="Y1046" s="7"/>
      <c r="Z1046" s="7"/>
      <c r="AA1046" s="7"/>
      <c r="AB1046" s="7"/>
    </row>
    <row r="1047" spans="1:28" ht="13.2">
      <c r="A1047" s="7"/>
      <c r="B1047" s="7"/>
      <c r="C1047" s="7"/>
      <c r="D1047" s="7"/>
      <c r="E1047" s="7"/>
      <c r="F1047" s="7"/>
      <c r="G1047" s="7"/>
      <c r="H1047" s="7"/>
      <c r="I1047" s="7"/>
      <c r="J1047" s="7"/>
      <c r="K1047" s="7"/>
      <c r="L1047" s="7"/>
      <c r="M1047" s="7"/>
      <c r="N1047" s="7"/>
      <c r="O1047" s="7"/>
      <c r="P1047" s="7"/>
      <c r="Q1047" s="7"/>
      <c r="R1047" s="7"/>
      <c r="S1047" s="7"/>
      <c r="T1047" s="7"/>
      <c r="U1047" s="7"/>
      <c r="V1047" s="7"/>
      <c r="W1047" s="7"/>
      <c r="X1047" s="7"/>
      <c r="Y1047" s="7"/>
      <c r="Z1047" s="7"/>
      <c r="AA1047" s="7"/>
      <c r="AB1047" s="7"/>
    </row>
    <row r="1048" spans="1:28" ht="13.2">
      <c r="A1048" s="7"/>
      <c r="B1048" s="7"/>
      <c r="C1048" s="7"/>
      <c r="D1048" s="7"/>
      <c r="E1048" s="7"/>
      <c r="F1048" s="7"/>
      <c r="G1048" s="7"/>
      <c r="H1048" s="7"/>
      <c r="I1048" s="7"/>
      <c r="J1048" s="7"/>
      <c r="K1048" s="7"/>
      <c r="L1048" s="7"/>
      <c r="M1048" s="7"/>
      <c r="N1048" s="7"/>
      <c r="O1048" s="7"/>
      <c r="P1048" s="7"/>
      <c r="Q1048" s="7"/>
      <c r="R1048" s="7"/>
      <c r="S1048" s="7"/>
      <c r="T1048" s="7"/>
      <c r="U1048" s="7"/>
      <c r="V1048" s="7"/>
      <c r="W1048" s="7"/>
      <c r="X1048" s="7"/>
      <c r="Y1048" s="7"/>
      <c r="Z1048" s="7"/>
      <c r="AA1048" s="7"/>
      <c r="AB1048" s="7"/>
    </row>
    <row r="1049" spans="1:28" ht="13.2">
      <c r="A1049" s="7"/>
      <c r="B1049" s="7"/>
      <c r="C1049" s="7"/>
      <c r="D1049" s="7"/>
      <c r="E1049" s="7"/>
      <c r="F1049" s="7"/>
      <c r="G1049" s="7"/>
      <c r="H1049" s="7"/>
      <c r="I1049" s="7"/>
      <c r="J1049" s="7"/>
      <c r="K1049" s="7"/>
      <c r="L1049" s="7"/>
      <c r="M1049" s="7"/>
      <c r="N1049" s="7"/>
      <c r="O1049" s="7"/>
      <c r="P1049" s="7"/>
      <c r="Q1049" s="7"/>
      <c r="R1049" s="7"/>
      <c r="S1049" s="7"/>
      <c r="T1049" s="7"/>
      <c r="U1049" s="7"/>
      <c r="V1049" s="7"/>
      <c r="W1049" s="7"/>
      <c r="X1049" s="7"/>
      <c r="Y1049" s="7"/>
      <c r="Z1049" s="7"/>
      <c r="AA1049" s="7"/>
      <c r="AB1049" s="7"/>
    </row>
    <row r="1050" spans="1:28" ht="13.2">
      <c r="A1050" s="7"/>
      <c r="B1050" s="7"/>
      <c r="C1050" s="7"/>
      <c r="D1050" s="7"/>
      <c r="E1050" s="7"/>
      <c r="F1050" s="7"/>
      <c r="G1050" s="7"/>
      <c r="H1050" s="7"/>
      <c r="I1050" s="7"/>
      <c r="J1050" s="7"/>
      <c r="K1050" s="7"/>
      <c r="L1050" s="7"/>
      <c r="M1050" s="7"/>
      <c r="N1050" s="7"/>
      <c r="O1050" s="7"/>
      <c r="P1050" s="7"/>
      <c r="Q1050" s="7"/>
      <c r="R1050" s="7"/>
      <c r="S1050" s="7"/>
      <c r="T1050" s="7"/>
      <c r="U1050" s="7"/>
      <c r="V1050" s="7"/>
      <c r="W1050" s="7"/>
      <c r="X1050" s="7"/>
      <c r="Y1050" s="7"/>
      <c r="Z1050" s="7"/>
      <c r="AA1050" s="7"/>
      <c r="AB1050" s="7"/>
    </row>
    <row r="1051" spans="1:28" ht="13.2">
      <c r="A1051" s="7"/>
      <c r="B1051" s="7"/>
      <c r="C1051" s="7"/>
      <c r="D1051" s="7"/>
      <c r="E1051" s="7"/>
      <c r="F1051" s="7"/>
      <c r="G1051" s="7"/>
      <c r="H1051" s="7"/>
      <c r="I1051" s="7"/>
      <c r="J1051" s="7"/>
      <c r="K1051" s="7"/>
      <c r="L1051" s="7"/>
      <c r="M1051" s="7"/>
      <c r="N1051" s="7"/>
      <c r="O1051" s="7"/>
      <c r="P1051" s="7"/>
      <c r="Q1051" s="7"/>
      <c r="R1051" s="7"/>
      <c r="S1051" s="7"/>
      <c r="T1051" s="7"/>
      <c r="U1051" s="7"/>
      <c r="V1051" s="7"/>
      <c r="W1051" s="7"/>
      <c r="X1051" s="7"/>
      <c r="Y1051" s="7"/>
      <c r="Z1051" s="7"/>
      <c r="AA1051" s="7"/>
      <c r="AB1051" s="7"/>
    </row>
    <row r="1052" spans="1:28" ht="13.2">
      <c r="A1052" s="7"/>
      <c r="B1052" s="7"/>
      <c r="C1052" s="7"/>
      <c r="D1052" s="7"/>
      <c r="E1052" s="7"/>
      <c r="F1052" s="7"/>
      <c r="G1052" s="7"/>
      <c r="H1052" s="7"/>
      <c r="I1052" s="7"/>
      <c r="J1052" s="7"/>
      <c r="K1052" s="7"/>
      <c r="L1052" s="7"/>
      <c r="M1052" s="7"/>
      <c r="N1052" s="7"/>
      <c r="O1052" s="7"/>
      <c r="P1052" s="7"/>
      <c r="Q1052" s="7"/>
      <c r="R1052" s="7"/>
      <c r="S1052" s="7"/>
      <c r="T1052" s="7"/>
      <c r="U1052" s="7"/>
      <c r="V1052" s="7"/>
      <c r="W1052" s="7"/>
      <c r="X1052" s="7"/>
      <c r="Y1052" s="7"/>
      <c r="Z1052" s="7"/>
      <c r="AA1052" s="7"/>
      <c r="AB1052" s="7"/>
    </row>
    <row r="1053" spans="1:28" ht="13.2">
      <c r="A1053" s="7"/>
      <c r="B1053" s="7"/>
      <c r="C1053" s="7"/>
      <c r="D1053" s="7"/>
      <c r="E1053" s="7"/>
      <c r="F1053" s="7"/>
      <c r="G1053" s="7"/>
      <c r="H1053" s="7"/>
      <c r="I1053" s="7"/>
      <c r="J1053" s="7"/>
      <c r="K1053" s="7"/>
      <c r="L1053" s="7"/>
      <c r="M1053" s="7"/>
      <c r="N1053" s="7"/>
      <c r="O1053" s="7"/>
      <c r="P1053" s="7"/>
      <c r="Q1053" s="7"/>
      <c r="R1053" s="7"/>
      <c r="S1053" s="7"/>
      <c r="T1053" s="7"/>
      <c r="U1053" s="7"/>
      <c r="V1053" s="7"/>
      <c r="W1053" s="7"/>
      <c r="X1053" s="7"/>
      <c r="Y1053" s="7"/>
      <c r="Z1053" s="7"/>
      <c r="AA1053" s="7"/>
      <c r="AB1053" s="7"/>
    </row>
    <row r="1054" spans="1:28" ht="13.2">
      <c r="A1054" s="7"/>
      <c r="B1054" s="7"/>
      <c r="C1054" s="7"/>
      <c r="D1054" s="7"/>
      <c r="E1054" s="7"/>
      <c r="F1054" s="7"/>
      <c r="G1054" s="7"/>
      <c r="H1054" s="7"/>
      <c r="I1054" s="7"/>
      <c r="J1054" s="7"/>
      <c r="K1054" s="7"/>
      <c r="L1054" s="7"/>
      <c r="M1054" s="7"/>
      <c r="N1054" s="7"/>
      <c r="O1054" s="7"/>
      <c r="P1054" s="7"/>
      <c r="Q1054" s="7"/>
      <c r="R1054" s="7"/>
      <c r="S1054" s="7"/>
      <c r="T1054" s="7"/>
      <c r="U1054" s="7"/>
      <c r="V1054" s="7"/>
      <c r="W1054" s="7"/>
      <c r="X1054" s="7"/>
      <c r="Y1054" s="7"/>
      <c r="Z1054" s="7"/>
      <c r="AA1054" s="7"/>
      <c r="AB1054" s="7"/>
    </row>
    <row r="1055" spans="1:28" ht="13.2">
      <c r="A1055" s="7"/>
      <c r="B1055" s="7"/>
      <c r="C1055" s="7"/>
      <c r="D1055" s="7"/>
      <c r="E1055" s="7"/>
      <c r="F1055" s="7"/>
      <c r="G1055" s="7"/>
      <c r="H1055" s="7"/>
      <c r="I1055" s="7"/>
      <c r="J1055" s="7"/>
      <c r="K1055" s="7"/>
      <c r="L1055" s="7"/>
      <c r="M1055" s="7"/>
      <c r="N1055" s="7"/>
      <c r="O1055" s="7"/>
      <c r="P1055" s="7"/>
      <c r="Q1055" s="7"/>
      <c r="R1055" s="7"/>
      <c r="S1055" s="7"/>
      <c r="T1055" s="7"/>
      <c r="U1055" s="7"/>
      <c r="V1055" s="7"/>
      <c r="W1055" s="7"/>
      <c r="X1055" s="7"/>
      <c r="Y1055" s="7"/>
      <c r="Z1055" s="7"/>
      <c r="AA1055" s="7"/>
      <c r="AB1055" s="7"/>
    </row>
    <row r="1056" spans="1:28" ht="13.2">
      <c r="A1056" s="7"/>
      <c r="B1056" s="7"/>
      <c r="C1056" s="7"/>
      <c r="D1056" s="7"/>
      <c r="E1056" s="7"/>
      <c r="F1056" s="7"/>
      <c r="G1056" s="7"/>
      <c r="H1056" s="7"/>
      <c r="I1056" s="7"/>
      <c r="J1056" s="7"/>
      <c r="K1056" s="7"/>
      <c r="L1056" s="7"/>
      <c r="M1056" s="7"/>
      <c r="N1056" s="7"/>
      <c r="O1056" s="7"/>
      <c r="P1056" s="7"/>
      <c r="Q1056" s="7"/>
      <c r="R1056" s="7"/>
      <c r="S1056" s="7"/>
      <c r="T1056" s="7"/>
      <c r="U1056" s="7"/>
      <c r="V1056" s="7"/>
      <c r="W1056" s="7"/>
      <c r="X1056" s="7"/>
      <c r="Y1056" s="7"/>
      <c r="Z1056" s="7"/>
      <c r="AA1056" s="7"/>
      <c r="AB1056" s="7"/>
    </row>
    <row r="1057" spans="1:28" ht="13.2">
      <c r="A1057" s="7"/>
      <c r="B1057" s="7"/>
      <c r="C1057" s="7"/>
      <c r="D1057" s="7"/>
      <c r="E1057" s="7"/>
      <c r="F1057" s="7"/>
      <c r="G1057" s="7"/>
      <c r="H1057" s="7"/>
      <c r="I1057" s="7"/>
      <c r="J1057" s="7"/>
      <c r="K1057" s="7"/>
      <c r="L1057" s="7"/>
      <c r="M1057" s="7"/>
      <c r="N1057" s="7"/>
      <c r="O1057" s="7"/>
      <c r="P1057" s="7"/>
      <c r="Q1057" s="7"/>
      <c r="R1057" s="7"/>
      <c r="S1057" s="7"/>
      <c r="T1057" s="7"/>
      <c r="U1057" s="7"/>
      <c r="V1057" s="7"/>
      <c r="W1057" s="7"/>
      <c r="X1057" s="7"/>
      <c r="Y1057" s="7"/>
      <c r="Z1057" s="7"/>
      <c r="AA1057" s="7"/>
      <c r="AB1057" s="7"/>
    </row>
    <row r="1058" spans="1:28" ht="13.2">
      <c r="A1058" s="7"/>
      <c r="B1058" s="7"/>
      <c r="C1058" s="7"/>
      <c r="D1058" s="7"/>
      <c r="E1058" s="7"/>
      <c r="F1058" s="7"/>
      <c r="G1058" s="7"/>
      <c r="H1058" s="7"/>
      <c r="I1058" s="7"/>
      <c r="J1058" s="7"/>
      <c r="K1058" s="7"/>
      <c r="L1058" s="7"/>
      <c r="M1058" s="7"/>
      <c r="N1058" s="7"/>
      <c r="O1058" s="7"/>
      <c r="P1058" s="7"/>
      <c r="Q1058" s="7"/>
      <c r="R1058" s="7"/>
      <c r="S1058" s="7"/>
      <c r="T1058" s="7"/>
      <c r="U1058" s="7"/>
      <c r="V1058" s="7"/>
      <c r="W1058" s="7"/>
      <c r="X1058" s="7"/>
      <c r="Y1058" s="7"/>
      <c r="Z1058" s="7"/>
      <c r="AA1058" s="7"/>
      <c r="AB1058" s="7"/>
    </row>
    <row r="1059" spans="1:28" ht="13.2">
      <c r="A1059" s="7"/>
      <c r="B1059" s="7"/>
      <c r="C1059" s="7"/>
      <c r="D1059" s="7"/>
      <c r="E1059" s="7"/>
      <c r="F1059" s="7"/>
      <c r="G1059" s="7"/>
      <c r="H1059" s="7"/>
      <c r="I1059" s="7"/>
      <c r="J1059" s="7"/>
      <c r="K1059" s="7"/>
      <c r="L1059" s="7"/>
      <c r="M1059" s="7"/>
      <c r="N1059" s="7"/>
      <c r="O1059" s="7"/>
      <c r="P1059" s="7"/>
      <c r="Q1059" s="7"/>
      <c r="R1059" s="7"/>
      <c r="S1059" s="7"/>
      <c r="T1059" s="7"/>
      <c r="U1059" s="7"/>
      <c r="V1059" s="7"/>
      <c r="W1059" s="7"/>
      <c r="X1059" s="7"/>
      <c r="Y1059" s="7"/>
      <c r="Z1059" s="7"/>
      <c r="AA1059" s="7"/>
      <c r="AB1059" s="7"/>
    </row>
    <row r="1060" spans="1:28" ht="13.2">
      <c r="A1060" s="7"/>
      <c r="B1060" s="7"/>
      <c r="C1060" s="7"/>
      <c r="D1060" s="7"/>
      <c r="E1060" s="7"/>
      <c r="F1060" s="7"/>
      <c r="G1060" s="7"/>
      <c r="H1060" s="7"/>
      <c r="I1060" s="7"/>
      <c r="J1060" s="7"/>
      <c r="K1060" s="7"/>
      <c r="L1060" s="7"/>
      <c r="M1060" s="7"/>
      <c r="N1060" s="7"/>
      <c r="O1060" s="7"/>
      <c r="P1060" s="7"/>
      <c r="Q1060" s="7"/>
      <c r="R1060" s="7"/>
      <c r="S1060" s="7"/>
      <c r="T1060" s="7"/>
      <c r="U1060" s="7"/>
      <c r="V1060" s="7"/>
      <c r="W1060" s="7"/>
      <c r="X1060" s="7"/>
      <c r="Y1060" s="7"/>
      <c r="Z1060" s="7"/>
      <c r="AA1060" s="7"/>
      <c r="AB1060" s="7"/>
    </row>
    <row r="1061" spans="1:28" ht="13.2">
      <c r="A1061" s="7"/>
      <c r="B1061" s="7"/>
      <c r="C1061" s="7"/>
      <c r="D1061" s="7"/>
      <c r="E1061" s="7"/>
      <c r="F1061" s="7"/>
      <c r="G1061" s="7"/>
      <c r="H1061" s="7"/>
      <c r="I1061" s="7"/>
      <c r="J1061" s="7"/>
      <c r="K1061" s="7"/>
      <c r="L1061" s="7"/>
      <c r="M1061" s="7"/>
      <c r="N1061" s="7"/>
      <c r="O1061" s="7"/>
      <c r="P1061" s="7"/>
      <c r="Q1061" s="7"/>
      <c r="R1061" s="7"/>
      <c r="S1061" s="7"/>
      <c r="T1061" s="7"/>
      <c r="U1061" s="7"/>
      <c r="V1061" s="7"/>
      <c r="W1061" s="7"/>
      <c r="X1061" s="7"/>
      <c r="Y1061" s="7"/>
      <c r="Z1061" s="7"/>
      <c r="AA1061" s="7"/>
      <c r="AB1061" s="7"/>
    </row>
    <row r="1062" spans="1:28" ht="13.2">
      <c r="A1062" s="7"/>
      <c r="B1062" s="7"/>
      <c r="C1062" s="7"/>
      <c r="D1062" s="7"/>
      <c r="E1062" s="7"/>
      <c r="F1062" s="7"/>
      <c r="G1062" s="7"/>
      <c r="H1062" s="7"/>
      <c r="I1062" s="7"/>
      <c r="J1062" s="7"/>
      <c r="K1062" s="7"/>
      <c r="L1062" s="7"/>
      <c r="M1062" s="7"/>
      <c r="N1062" s="7"/>
      <c r="O1062" s="7"/>
      <c r="P1062" s="7"/>
      <c r="Q1062" s="7"/>
      <c r="R1062" s="7"/>
      <c r="S1062" s="7"/>
      <c r="T1062" s="7"/>
      <c r="U1062" s="7"/>
      <c r="V1062" s="7"/>
      <c r="W1062" s="7"/>
      <c r="X1062" s="7"/>
      <c r="Y1062" s="7"/>
      <c r="Z1062" s="7"/>
      <c r="AA1062" s="7"/>
      <c r="AB1062" s="7"/>
    </row>
    <row r="1063" spans="1:28" ht="13.2">
      <c r="A1063" s="7"/>
      <c r="B1063" s="7"/>
      <c r="C1063" s="7"/>
      <c r="D1063" s="7"/>
      <c r="E1063" s="7"/>
      <c r="F1063" s="7"/>
      <c r="G1063" s="7"/>
      <c r="H1063" s="7"/>
      <c r="I1063" s="7"/>
      <c r="J1063" s="7"/>
      <c r="K1063" s="7"/>
      <c r="L1063" s="7"/>
      <c r="M1063" s="7"/>
      <c r="N1063" s="7"/>
      <c r="O1063" s="7"/>
      <c r="P1063" s="7"/>
      <c r="Q1063" s="7"/>
      <c r="R1063" s="7"/>
      <c r="S1063" s="7"/>
      <c r="T1063" s="7"/>
      <c r="U1063" s="7"/>
      <c r="V1063" s="7"/>
      <c r="W1063" s="7"/>
      <c r="X1063" s="7"/>
      <c r="Y1063" s="7"/>
      <c r="Z1063" s="7"/>
      <c r="AA1063" s="7"/>
      <c r="AB1063" s="7"/>
    </row>
    <row r="1064" spans="1:28" ht="13.2">
      <c r="A1064" s="7"/>
      <c r="B1064" s="7"/>
      <c r="C1064" s="7"/>
      <c r="D1064" s="7"/>
      <c r="E1064" s="7"/>
      <c r="F1064" s="7"/>
      <c r="G1064" s="7"/>
      <c r="H1064" s="7"/>
      <c r="I1064" s="7"/>
      <c r="J1064" s="7"/>
      <c r="K1064" s="7"/>
      <c r="L1064" s="7"/>
      <c r="M1064" s="7"/>
      <c r="N1064" s="7"/>
      <c r="O1064" s="7"/>
      <c r="P1064" s="7"/>
      <c r="Q1064" s="7"/>
      <c r="R1064" s="7"/>
      <c r="S1064" s="7"/>
      <c r="T1064" s="7"/>
      <c r="U1064" s="7"/>
      <c r="V1064" s="7"/>
      <c r="W1064" s="7"/>
      <c r="X1064" s="7"/>
      <c r="Y1064" s="7"/>
      <c r="Z1064" s="7"/>
      <c r="AA1064" s="7"/>
      <c r="AB1064" s="7"/>
    </row>
    <row r="1065" spans="1:28" ht="13.2">
      <c r="A1065" s="7"/>
      <c r="B1065" s="7"/>
      <c r="C1065" s="7"/>
      <c r="D1065" s="7"/>
      <c r="E1065" s="7"/>
      <c r="F1065" s="7"/>
      <c r="G1065" s="7"/>
      <c r="H1065" s="7"/>
      <c r="I1065" s="7"/>
      <c r="J1065" s="7"/>
      <c r="K1065" s="7"/>
      <c r="L1065" s="7"/>
      <c r="M1065" s="7"/>
      <c r="N1065" s="7"/>
      <c r="O1065" s="7"/>
      <c r="P1065" s="7"/>
      <c r="Q1065" s="7"/>
      <c r="R1065" s="7"/>
      <c r="S1065" s="7"/>
      <c r="T1065" s="7"/>
      <c r="U1065" s="7"/>
      <c r="V1065" s="7"/>
      <c r="W1065" s="7"/>
      <c r="X1065" s="7"/>
      <c r="Y1065" s="7"/>
      <c r="Z1065" s="7"/>
      <c r="AA1065" s="7"/>
      <c r="AB1065" s="7"/>
    </row>
    <row r="1066" spans="1:28" ht="13.2">
      <c r="A1066" s="7"/>
      <c r="B1066" s="7"/>
      <c r="C1066" s="7"/>
      <c r="D1066" s="7"/>
      <c r="E1066" s="7"/>
      <c r="F1066" s="7"/>
      <c r="G1066" s="7"/>
      <c r="H1066" s="7"/>
      <c r="I1066" s="7"/>
      <c r="J1066" s="7"/>
      <c r="K1066" s="7"/>
      <c r="L1066" s="7"/>
      <c r="M1066" s="7"/>
      <c r="N1066" s="7"/>
      <c r="O1066" s="7"/>
      <c r="P1066" s="7"/>
      <c r="Q1066" s="7"/>
      <c r="R1066" s="7"/>
      <c r="S1066" s="7"/>
      <c r="T1066" s="7"/>
      <c r="U1066" s="7"/>
      <c r="V1066" s="7"/>
      <c r="W1066" s="7"/>
      <c r="X1066" s="7"/>
      <c r="Y1066" s="7"/>
      <c r="Z1066" s="7"/>
      <c r="AA1066" s="7"/>
      <c r="AB1066" s="7"/>
    </row>
    <row r="1067" spans="1:28" ht="13.2">
      <c r="A1067" s="7"/>
      <c r="B1067" s="7"/>
      <c r="C1067" s="7"/>
      <c r="D1067" s="7"/>
      <c r="E1067" s="7"/>
      <c r="F1067" s="7"/>
      <c r="G1067" s="7"/>
      <c r="H1067" s="7"/>
      <c r="I1067" s="7"/>
      <c r="J1067" s="7"/>
      <c r="K1067" s="7"/>
      <c r="L1067" s="7"/>
      <c r="M1067" s="7"/>
      <c r="N1067" s="7"/>
      <c r="O1067" s="7"/>
      <c r="P1067" s="7"/>
      <c r="Q1067" s="7"/>
      <c r="R1067" s="7"/>
      <c r="S1067" s="7"/>
      <c r="T1067" s="7"/>
      <c r="U1067" s="7"/>
      <c r="V1067" s="7"/>
      <c r="W1067" s="7"/>
      <c r="X1067" s="7"/>
      <c r="Y1067" s="7"/>
      <c r="Z1067" s="7"/>
      <c r="AA1067" s="7"/>
      <c r="AB1067" s="7"/>
    </row>
    <row r="1068" spans="1:28" ht="13.2">
      <c r="A1068" s="7"/>
      <c r="B1068" s="7"/>
      <c r="C1068" s="7"/>
      <c r="D1068" s="7"/>
      <c r="E1068" s="7"/>
      <c r="F1068" s="7"/>
      <c r="G1068" s="7"/>
      <c r="H1068" s="7"/>
      <c r="I1068" s="7"/>
      <c r="J1068" s="7"/>
      <c r="K1068" s="7"/>
      <c r="L1068" s="7"/>
      <c r="M1068" s="7"/>
      <c r="N1068" s="7"/>
      <c r="O1068" s="7"/>
      <c r="P1068" s="7"/>
      <c r="Q1068" s="7"/>
      <c r="R1068" s="7"/>
      <c r="S1068" s="7"/>
      <c r="T1068" s="7"/>
      <c r="U1068" s="7"/>
      <c r="V1068" s="7"/>
      <c r="W1068" s="7"/>
      <c r="X1068" s="7"/>
      <c r="Y1068" s="7"/>
      <c r="Z1068" s="7"/>
      <c r="AA1068" s="7"/>
      <c r="AB1068" s="7"/>
    </row>
    <row r="1069" spans="1:28" ht="13.2">
      <c r="A1069" s="7"/>
      <c r="B1069" s="7"/>
      <c r="C1069" s="7"/>
      <c r="D1069" s="7"/>
      <c r="E1069" s="7"/>
      <c r="F1069" s="7"/>
      <c r="G1069" s="7"/>
      <c r="H1069" s="7"/>
      <c r="I1069" s="7"/>
      <c r="J1069" s="7"/>
      <c r="K1069" s="7"/>
      <c r="L1069" s="7"/>
      <c r="M1069" s="7"/>
      <c r="N1069" s="7"/>
      <c r="O1069" s="7"/>
      <c r="P1069" s="7"/>
      <c r="Q1069" s="7"/>
      <c r="R1069" s="7"/>
      <c r="S1069" s="7"/>
      <c r="T1069" s="7"/>
      <c r="U1069" s="7"/>
      <c r="V1069" s="7"/>
      <c r="W1069" s="7"/>
      <c r="X1069" s="7"/>
      <c r="Y1069" s="7"/>
      <c r="Z1069" s="7"/>
      <c r="AA1069" s="7"/>
      <c r="AB1069" s="7"/>
    </row>
    <row r="1070" spans="1:28" ht="13.2">
      <c r="A1070" s="7"/>
      <c r="B1070" s="7"/>
      <c r="C1070" s="7"/>
      <c r="D1070" s="7"/>
      <c r="E1070" s="7"/>
      <c r="F1070" s="7"/>
      <c r="G1070" s="7"/>
      <c r="H1070" s="7"/>
      <c r="I1070" s="7"/>
      <c r="J1070" s="7"/>
      <c r="K1070" s="7"/>
      <c r="L1070" s="7"/>
      <c r="M1070" s="7"/>
      <c r="N1070" s="7"/>
      <c r="O1070" s="7"/>
      <c r="P1070" s="7"/>
      <c r="Q1070" s="7"/>
      <c r="R1070" s="7"/>
      <c r="S1070" s="7"/>
      <c r="T1070" s="7"/>
      <c r="U1070" s="7"/>
      <c r="V1070" s="7"/>
      <c r="W1070" s="7"/>
      <c r="X1070" s="7"/>
      <c r="Y1070" s="7"/>
      <c r="Z1070" s="7"/>
      <c r="AA1070" s="7"/>
      <c r="AB1070" s="7"/>
    </row>
    <row r="1071" spans="1:28" ht="13.2">
      <c r="A1071" s="7"/>
      <c r="B1071" s="7"/>
      <c r="C1071" s="7"/>
      <c r="D1071" s="7"/>
      <c r="E1071" s="7"/>
      <c r="F1071" s="7"/>
      <c r="G1071" s="7"/>
      <c r="H1071" s="7"/>
      <c r="I1071" s="7"/>
      <c r="J1071" s="7"/>
      <c r="K1071" s="7"/>
      <c r="L1071" s="7"/>
      <c r="M1071" s="7"/>
      <c r="N1071" s="7"/>
      <c r="O1071" s="7"/>
      <c r="P1071" s="7"/>
      <c r="Q1071" s="7"/>
      <c r="R1071" s="7"/>
      <c r="S1071" s="7"/>
      <c r="T1071" s="7"/>
      <c r="U1071" s="7"/>
      <c r="V1071" s="7"/>
      <c r="W1071" s="7"/>
      <c r="X1071" s="7"/>
      <c r="Y1071" s="7"/>
      <c r="Z1071" s="7"/>
      <c r="AA1071" s="7"/>
      <c r="AB1071" s="7"/>
    </row>
    <row r="1072" spans="1:28" ht="13.2">
      <c r="A1072" s="7"/>
      <c r="B1072" s="7"/>
      <c r="C1072" s="7"/>
      <c r="D1072" s="7"/>
      <c r="E1072" s="7"/>
      <c r="F1072" s="7"/>
      <c r="G1072" s="7"/>
      <c r="H1072" s="7"/>
      <c r="I1072" s="7"/>
      <c r="J1072" s="7"/>
      <c r="K1072" s="7"/>
      <c r="L1072" s="7"/>
      <c r="M1072" s="7"/>
      <c r="N1072" s="7"/>
      <c r="O1072" s="7"/>
      <c r="P1072" s="7"/>
      <c r="Q1072" s="7"/>
      <c r="R1072" s="7"/>
      <c r="S1072" s="7"/>
      <c r="T1072" s="7"/>
      <c r="U1072" s="7"/>
      <c r="V1072" s="7"/>
      <c r="W1072" s="7"/>
      <c r="X1072" s="7"/>
      <c r="Y1072" s="7"/>
      <c r="Z1072" s="7"/>
      <c r="AA1072" s="7"/>
      <c r="AB1072" s="7"/>
    </row>
    <row r="1073" spans="1:28" ht="13.2">
      <c r="A1073" s="7"/>
      <c r="B1073" s="7"/>
      <c r="C1073" s="7"/>
      <c r="D1073" s="7"/>
      <c r="E1073" s="7"/>
      <c r="F1073" s="7"/>
      <c r="G1073" s="7"/>
      <c r="H1073" s="7"/>
      <c r="I1073" s="7"/>
      <c r="J1073" s="7"/>
      <c r="K1073" s="7"/>
      <c r="L1073" s="7"/>
      <c r="M1073" s="7"/>
      <c r="N1073" s="7"/>
      <c r="O1073" s="7"/>
      <c r="P1073" s="7"/>
      <c r="Q1073" s="7"/>
      <c r="R1073" s="7"/>
      <c r="S1073" s="7"/>
      <c r="T1073" s="7"/>
      <c r="U1073" s="7"/>
      <c r="V1073" s="7"/>
      <c r="W1073" s="7"/>
      <c r="X1073" s="7"/>
      <c r="Y1073" s="7"/>
      <c r="Z1073" s="7"/>
      <c r="AA1073" s="7"/>
      <c r="AB1073" s="7"/>
    </row>
    <row r="1074" spans="1:28" ht="13.2">
      <c r="A1074" s="7"/>
      <c r="B1074" s="7"/>
      <c r="C1074" s="7"/>
      <c r="D1074" s="7"/>
      <c r="E1074" s="7"/>
      <c r="F1074" s="7"/>
      <c r="G1074" s="7"/>
      <c r="H1074" s="7"/>
      <c r="I1074" s="7"/>
      <c r="J1074" s="7"/>
      <c r="K1074" s="7"/>
      <c r="L1074" s="7"/>
      <c r="M1074" s="7"/>
      <c r="N1074" s="7"/>
      <c r="O1074" s="7"/>
      <c r="P1074" s="7"/>
      <c r="Q1074" s="7"/>
      <c r="R1074" s="7"/>
      <c r="S1074" s="7"/>
      <c r="T1074" s="7"/>
      <c r="U1074" s="7"/>
      <c r="V1074" s="7"/>
      <c r="W1074" s="7"/>
      <c r="X1074" s="7"/>
      <c r="Y1074" s="7"/>
      <c r="Z1074" s="7"/>
      <c r="AA1074" s="7"/>
      <c r="AB1074" s="7"/>
    </row>
    <row r="1075" spans="1:28" ht="13.2">
      <c r="A1075" s="7"/>
      <c r="B1075" s="7"/>
      <c r="C1075" s="7"/>
      <c r="D1075" s="7"/>
      <c r="E1075" s="7"/>
      <c r="F1075" s="7"/>
      <c r="G1075" s="7"/>
      <c r="H1075" s="7"/>
      <c r="I1075" s="7"/>
      <c r="J1075" s="7"/>
      <c r="K1075" s="7"/>
      <c r="L1075" s="7"/>
      <c r="M1075" s="7"/>
      <c r="N1075" s="7"/>
      <c r="O1075" s="7"/>
      <c r="P1075" s="7"/>
      <c r="Q1075" s="7"/>
      <c r="R1075" s="7"/>
      <c r="S1075" s="7"/>
      <c r="T1075" s="7"/>
      <c r="U1075" s="7"/>
      <c r="V1075" s="7"/>
      <c r="W1075" s="7"/>
      <c r="X1075" s="7"/>
      <c r="Y1075" s="7"/>
      <c r="Z1075" s="7"/>
      <c r="AA1075" s="7"/>
      <c r="AB1075" s="7"/>
    </row>
    <row r="1076" spans="1:28" ht="13.2">
      <c r="A1076" s="7"/>
      <c r="B1076" s="7"/>
      <c r="C1076" s="7"/>
      <c r="D1076" s="7"/>
      <c r="E1076" s="7"/>
      <c r="F1076" s="7"/>
      <c r="G1076" s="7"/>
      <c r="H1076" s="7"/>
      <c r="I1076" s="7"/>
      <c r="J1076" s="7"/>
      <c r="K1076" s="7"/>
      <c r="L1076" s="7"/>
      <c r="M1076" s="7"/>
      <c r="N1076" s="7"/>
      <c r="O1076" s="7"/>
      <c r="P1076" s="7"/>
      <c r="Q1076" s="7"/>
      <c r="R1076" s="7"/>
      <c r="S1076" s="7"/>
      <c r="T1076" s="7"/>
      <c r="U1076" s="7"/>
      <c r="V1076" s="7"/>
      <c r="W1076" s="7"/>
      <c r="X1076" s="7"/>
      <c r="Y1076" s="7"/>
      <c r="Z1076" s="7"/>
      <c r="AA1076" s="7"/>
      <c r="AB1076" s="7"/>
    </row>
    <row r="1077" spans="1:28" ht="13.2">
      <c r="A1077" s="7"/>
      <c r="B1077" s="7"/>
      <c r="C1077" s="7"/>
      <c r="D1077" s="7"/>
      <c r="E1077" s="7"/>
      <c r="F1077" s="7"/>
      <c r="G1077" s="7"/>
      <c r="H1077" s="7"/>
      <c r="I1077" s="7"/>
      <c r="J1077" s="7"/>
      <c r="K1077" s="7"/>
      <c r="L1077" s="7"/>
      <c r="M1077" s="7"/>
      <c r="N1077" s="7"/>
      <c r="O1077" s="7"/>
      <c r="P1077" s="7"/>
      <c r="Q1077" s="7"/>
      <c r="R1077" s="7"/>
      <c r="S1077" s="7"/>
      <c r="T1077" s="7"/>
      <c r="U1077" s="7"/>
      <c r="V1077" s="7"/>
      <c r="W1077" s="7"/>
      <c r="X1077" s="7"/>
      <c r="Y1077" s="7"/>
      <c r="Z1077" s="7"/>
      <c r="AA1077" s="7"/>
      <c r="AB1077" s="7"/>
    </row>
    <row r="1078" spans="1:28" ht="13.2">
      <c r="A1078" s="7"/>
      <c r="B1078" s="7"/>
      <c r="C1078" s="7"/>
      <c r="D1078" s="7"/>
      <c r="E1078" s="7"/>
      <c r="F1078" s="7"/>
      <c r="G1078" s="7"/>
      <c r="H1078" s="7"/>
      <c r="I1078" s="7"/>
      <c r="J1078" s="7"/>
      <c r="K1078" s="7"/>
      <c r="L1078" s="7"/>
      <c r="M1078" s="7"/>
      <c r="N1078" s="7"/>
      <c r="O1078" s="7"/>
      <c r="P1078" s="7"/>
      <c r="Q1078" s="7"/>
      <c r="R1078" s="7"/>
      <c r="S1078" s="7"/>
      <c r="T1078" s="7"/>
      <c r="U1078" s="7"/>
      <c r="V1078" s="7"/>
      <c r="W1078" s="7"/>
      <c r="X1078" s="7"/>
      <c r="Y1078" s="7"/>
      <c r="Z1078" s="7"/>
      <c r="AA1078" s="7"/>
      <c r="AB1078" s="7"/>
    </row>
    <row r="1079" spans="1:28" ht="13.2">
      <c r="A1079" s="7"/>
      <c r="B1079" s="7"/>
      <c r="C1079" s="7"/>
      <c r="D1079" s="7"/>
      <c r="E1079" s="7"/>
      <c r="F1079" s="7"/>
      <c r="G1079" s="7"/>
      <c r="H1079" s="7"/>
      <c r="I1079" s="7"/>
      <c r="J1079" s="7"/>
      <c r="K1079" s="7"/>
      <c r="L1079" s="7"/>
      <c r="M1079" s="7"/>
      <c r="N1079" s="7"/>
      <c r="O1079" s="7"/>
      <c r="P1079" s="7"/>
      <c r="Q1079" s="7"/>
      <c r="R1079" s="7"/>
      <c r="S1079" s="7"/>
      <c r="T1079" s="7"/>
      <c r="U1079" s="7"/>
      <c r="V1079" s="7"/>
      <c r="W1079" s="7"/>
      <c r="X1079" s="7"/>
      <c r="Y1079" s="7"/>
      <c r="Z1079" s="7"/>
      <c r="AA1079" s="7"/>
      <c r="AB1079" s="7"/>
    </row>
    <row r="1080" spans="1:28" ht="13.2">
      <c r="A1080" s="7"/>
      <c r="B1080" s="7"/>
      <c r="C1080" s="7"/>
      <c r="D1080" s="7"/>
      <c r="E1080" s="7"/>
      <c r="F1080" s="7"/>
      <c r="G1080" s="7"/>
      <c r="H1080" s="7"/>
      <c r="I1080" s="7"/>
      <c r="J1080" s="7"/>
      <c r="K1080" s="7"/>
      <c r="L1080" s="7"/>
      <c r="M1080" s="7"/>
      <c r="N1080" s="7"/>
      <c r="O1080" s="7"/>
      <c r="P1080" s="7"/>
      <c r="Q1080" s="7"/>
      <c r="R1080" s="7"/>
      <c r="S1080" s="7"/>
      <c r="T1080" s="7"/>
      <c r="U1080" s="7"/>
      <c r="V1080" s="7"/>
      <c r="W1080" s="7"/>
      <c r="X1080" s="7"/>
      <c r="Y1080" s="7"/>
      <c r="Z1080" s="7"/>
      <c r="AA1080" s="7"/>
      <c r="AB1080" s="7"/>
    </row>
    <row r="1081" spans="1:28" ht="13.2">
      <c r="A1081" s="7"/>
      <c r="B1081" s="7"/>
      <c r="C1081" s="7"/>
      <c r="D1081" s="7"/>
      <c r="E1081" s="7"/>
      <c r="F1081" s="7"/>
      <c r="G1081" s="7"/>
      <c r="H1081" s="7"/>
      <c r="I1081" s="7"/>
      <c r="J1081" s="7"/>
      <c r="K1081" s="7"/>
      <c r="L1081" s="7"/>
      <c r="M1081" s="7"/>
      <c r="N1081" s="7"/>
      <c r="O1081" s="7"/>
      <c r="P1081" s="7"/>
      <c r="Q1081" s="7"/>
      <c r="R1081" s="7"/>
      <c r="S1081" s="7"/>
      <c r="T1081" s="7"/>
      <c r="U1081" s="7"/>
      <c r="V1081" s="7"/>
      <c r="W1081" s="7"/>
      <c r="X1081" s="7"/>
      <c r="Y1081" s="7"/>
      <c r="Z1081" s="7"/>
      <c r="AA1081" s="7"/>
      <c r="AB1081" s="7"/>
    </row>
    <row r="1082" spans="1:28" ht="13.2">
      <c r="A1082" s="7"/>
      <c r="B1082" s="7"/>
      <c r="C1082" s="7"/>
      <c r="D1082" s="7"/>
      <c r="E1082" s="7"/>
      <c r="F1082" s="7"/>
      <c r="G1082" s="7"/>
      <c r="H1082" s="7"/>
      <c r="I1082" s="7"/>
      <c r="J1082" s="7"/>
      <c r="K1082" s="7"/>
      <c r="L1082" s="7"/>
      <c r="M1082" s="7"/>
      <c r="N1082" s="7"/>
      <c r="O1082" s="7"/>
      <c r="P1082" s="7"/>
      <c r="Q1082" s="7"/>
      <c r="R1082" s="7"/>
      <c r="S1082" s="7"/>
      <c r="T1082" s="7"/>
      <c r="U1082" s="7"/>
      <c r="V1082" s="7"/>
      <c r="W1082" s="7"/>
      <c r="X1082" s="7"/>
      <c r="Y1082" s="7"/>
      <c r="Z1082" s="7"/>
      <c r="AA1082" s="7"/>
      <c r="AB1082" s="7"/>
    </row>
    <row r="1083" spans="1:28" ht="13.2">
      <c r="A1083" s="7"/>
      <c r="B1083" s="7"/>
      <c r="C1083" s="7"/>
      <c r="D1083" s="7"/>
      <c r="E1083" s="7"/>
      <c r="F1083" s="7"/>
      <c r="G1083" s="7"/>
      <c r="H1083" s="7"/>
      <c r="I1083" s="7"/>
      <c r="J1083" s="7"/>
      <c r="K1083" s="7"/>
      <c r="L1083" s="7"/>
      <c r="M1083" s="7"/>
      <c r="N1083" s="7"/>
      <c r="O1083" s="7"/>
      <c r="P1083" s="7"/>
      <c r="Q1083" s="7"/>
      <c r="R1083" s="7"/>
      <c r="S1083" s="7"/>
      <c r="T1083" s="7"/>
      <c r="U1083" s="7"/>
      <c r="V1083" s="7"/>
      <c r="W1083" s="7"/>
      <c r="X1083" s="7"/>
      <c r="Y1083" s="7"/>
      <c r="Z1083" s="7"/>
      <c r="AA1083" s="7"/>
      <c r="AB1083" s="7"/>
    </row>
    <row r="1084" spans="1:28" ht="13.2">
      <c r="A1084" s="7"/>
      <c r="B1084" s="7"/>
      <c r="C1084" s="7"/>
      <c r="D1084" s="7"/>
      <c r="E1084" s="7"/>
      <c r="F1084" s="7"/>
      <c r="G1084" s="7"/>
      <c r="H1084" s="7"/>
      <c r="I1084" s="7"/>
      <c r="J1084" s="7"/>
      <c r="K1084" s="7"/>
      <c r="L1084" s="7"/>
      <c r="M1084" s="7"/>
      <c r="N1084" s="7"/>
      <c r="O1084" s="7"/>
      <c r="P1084" s="7"/>
      <c r="Q1084" s="7"/>
      <c r="R1084" s="7"/>
      <c r="S1084" s="7"/>
      <c r="T1084" s="7"/>
      <c r="U1084" s="7"/>
      <c r="V1084" s="7"/>
      <c r="W1084" s="7"/>
      <c r="X1084" s="7"/>
      <c r="Y1084" s="7"/>
      <c r="Z1084" s="7"/>
      <c r="AA1084" s="7"/>
      <c r="AB1084" s="7"/>
    </row>
    <row r="1085" spans="1:28" ht="13.2">
      <c r="A1085" s="7"/>
      <c r="B1085" s="7"/>
      <c r="C1085" s="7"/>
      <c r="D1085" s="7"/>
      <c r="E1085" s="7"/>
      <c r="F1085" s="7"/>
      <c r="G1085" s="7"/>
      <c r="H1085" s="7"/>
      <c r="I1085" s="7"/>
      <c r="J1085" s="7"/>
      <c r="K1085" s="7"/>
      <c r="L1085" s="7"/>
      <c r="M1085" s="7"/>
      <c r="N1085" s="7"/>
      <c r="O1085" s="7"/>
      <c r="P1085" s="7"/>
      <c r="Q1085" s="7"/>
      <c r="R1085" s="7"/>
      <c r="S1085" s="7"/>
      <c r="T1085" s="7"/>
      <c r="U1085" s="7"/>
      <c r="V1085" s="7"/>
      <c r="W1085" s="7"/>
      <c r="X1085" s="7"/>
      <c r="Y1085" s="7"/>
      <c r="Z1085" s="7"/>
      <c r="AA1085" s="7"/>
      <c r="AB1085" s="7"/>
    </row>
    <row r="1086" spans="1:28" ht="13.2">
      <c r="A1086" s="7"/>
      <c r="B1086" s="7"/>
      <c r="C1086" s="7"/>
      <c r="D1086" s="7"/>
      <c r="E1086" s="7"/>
      <c r="F1086" s="7"/>
      <c r="G1086" s="7"/>
      <c r="H1086" s="7"/>
      <c r="I1086" s="7"/>
      <c r="J1086" s="7"/>
      <c r="K1086" s="7"/>
      <c r="L1086" s="7"/>
      <c r="M1086" s="7"/>
      <c r="N1086" s="7"/>
      <c r="O1086" s="7"/>
      <c r="P1086" s="7"/>
      <c r="Q1086" s="7"/>
      <c r="R1086" s="7"/>
      <c r="S1086" s="7"/>
      <c r="T1086" s="7"/>
      <c r="U1086" s="7"/>
      <c r="V1086" s="7"/>
      <c r="W1086" s="7"/>
      <c r="X1086" s="7"/>
      <c r="Y1086" s="7"/>
      <c r="Z1086" s="7"/>
      <c r="AA1086" s="7"/>
      <c r="AB1086" s="7"/>
    </row>
    <row r="1087" spans="1:28" ht="13.2">
      <c r="A1087" s="7"/>
      <c r="B1087" s="7"/>
      <c r="C1087" s="7"/>
      <c r="D1087" s="7"/>
      <c r="E1087" s="7"/>
      <c r="F1087" s="7"/>
      <c r="G1087" s="7"/>
      <c r="H1087" s="7"/>
      <c r="I1087" s="7"/>
      <c r="J1087" s="7"/>
      <c r="K1087" s="7"/>
      <c r="L1087" s="7"/>
      <c r="M1087" s="7"/>
      <c r="N1087" s="7"/>
      <c r="O1087" s="7"/>
      <c r="P1087" s="7"/>
      <c r="Q1087" s="7"/>
      <c r="R1087" s="7"/>
      <c r="S1087" s="7"/>
      <c r="T1087" s="7"/>
      <c r="U1087" s="7"/>
      <c r="V1087" s="7"/>
      <c r="W1087" s="7"/>
      <c r="X1087" s="7"/>
      <c r="Y1087" s="7"/>
      <c r="Z1087" s="7"/>
      <c r="AA1087" s="7"/>
      <c r="AB1087" s="7"/>
    </row>
    <row r="1088" spans="1:28" ht="13.2">
      <c r="A1088" s="7"/>
      <c r="B1088" s="7"/>
      <c r="C1088" s="7"/>
      <c r="D1088" s="7"/>
      <c r="E1088" s="7"/>
      <c r="F1088" s="7"/>
      <c r="G1088" s="7"/>
      <c r="H1088" s="7"/>
      <c r="I1088" s="7"/>
      <c r="J1088" s="7"/>
      <c r="K1088" s="7"/>
      <c r="L1088" s="7"/>
      <c r="M1088" s="7"/>
      <c r="N1088" s="7"/>
      <c r="O1088" s="7"/>
      <c r="P1088" s="7"/>
      <c r="Q1088" s="7"/>
      <c r="R1088" s="7"/>
      <c r="S1088" s="7"/>
      <c r="T1088" s="7"/>
      <c r="U1088" s="7"/>
      <c r="V1088" s="7"/>
      <c r="W1088" s="7"/>
      <c r="X1088" s="7"/>
      <c r="Y1088" s="7"/>
      <c r="Z1088" s="7"/>
      <c r="AA1088" s="7"/>
      <c r="AB1088" s="7"/>
    </row>
    <row r="1089" spans="1:28" ht="13.2">
      <c r="A1089" s="7"/>
      <c r="B1089" s="7"/>
      <c r="C1089" s="7"/>
      <c r="D1089" s="7"/>
      <c r="E1089" s="7"/>
      <c r="F1089" s="7"/>
      <c r="G1089" s="7"/>
      <c r="H1089" s="7"/>
      <c r="I1089" s="7"/>
      <c r="J1089" s="7"/>
      <c r="K1089" s="7"/>
      <c r="L1089" s="7"/>
      <c r="M1089" s="7"/>
      <c r="N1089" s="7"/>
      <c r="O1089" s="7"/>
      <c r="P1089" s="7"/>
      <c r="Q1089" s="7"/>
      <c r="R1089" s="7"/>
      <c r="S1089" s="7"/>
      <c r="T1089" s="7"/>
      <c r="U1089" s="7"/>
      <c r="V1089" s="7"/>
      <c r="W1089" s="7"/>
      <c r="X1089" s="7"/>
      <c r="Y1089" s="7"/>
      <c r="Z1089" s="7"/>
      <c r="AA1089" s="7"/>
      <c r="AB1089" s="7"/>
    </row>
    <row r="1090" spans="1:28" ht="13.2">
      <c r="A1090" s="7"/>
      <c r="B1090" s="7"/>
      <c r="C1090" s="7"/>
      <c r="D1090" s="7"/>
      <c r="E1090" s="7"/>
      <c r="F1090" s="7"/>
      <c r="G1090" s="7"/>
      <c r="H1090" s="7"/>
      <c r="I1090" s="7"/>
      <c r="J1090" s="7"/>
      <c r="K1090" s="7"/>
      <c r="L1090" s="7"/>
      <c r="M1090" s="7"/>
      <c r="N1090" s="7"/>
      <c r="O1090" s="7"/>
      <c r="P1090" s="7"/>
      <c r="Q1090" s="7"/>
      <c r="R1090" s="7"/>
      <c r="S1090" s="7"/>
      <c r="T1090" s="7"/>
      <c r="U1090" s="7"/>
      <c r="V1090" s="7"/>
      <c r="W1090" s="7"/>
      <c r="X1090" s="7"/>
      <c r="Y1090" s="7"/>
      <c r="Z1090" s="7"/>
      <c r="AA1090" s="7"/>
      <c r="AB1090" s="7"/>
    </row>
    <row r="1091" spans="1:28" ht="13.2">
      <c r="A1091" s="7"/>
      <c r="B1091" s="7"/>
      <c r="C1091" s="7"/>
      <c r="D1091" s="7"/>
      <c r="E1091" s="7"/>
      <c r="F1091" s="7"/>
      <c r="G1091" s="7"/>
      <c r="H1091" s="7"/>
      <c r="I1091" s="7"/>
      <c r="J1091" s="7"/>
      <c r="K1091" s="7"/>
      <c r="L1091" s="7"/>
      <c r="M1091" s="7"/>
      <c r="N1091" s="7"/>
      <c r="O1091" s="7"/>
      <c r="P1091" s="7"/>
      <c r="Q1091" s="7"/>
      <c r="R1091" s="7"/>
      <c r="S1091" s="7"/>
      <c r="T1091" s="7"/>
      <c r="U1091" s="7"/>
      <c r="V1091" s="7"/>
      <c r="W1091" s="7"/>
      <c r="X1091" s="7"/>
      <c r="Y1091" s="7"/>
      <c r="Z1091" s="7"/>
      <c r="AA1091" s="7"/>
      <c r="AB1091" s="7"/>
    </row>
    <row r="1092" spans="1:28" ht="13.2">
      <c r="A1092" s="7"/>
      <c r="B1092" s="7"/>
      <c r="C1092" s="7"/>
      <c r="D1092" s="7"/>
      <c r="E1092" s="7"/>
      <c r="F1092" s="7"/>
      <c r="G1092" s="7"/>
      <c r="H1092" s="7"/>
      <c r="I1092" s="7"/>
      <c r="J1092" s="7"/>
      <c r="K1092" s="7"/>
      <c r="L1092" s="7"/>
      <c r="M1092" s="7"/>
      <c r="N1092" s="7"/>
      <c r="O1092" s="7"/>
      <c r="P1092" s="7"/>
      <c r="Q1092" s="7"/>
      <c r="R1092" s="7"/>
      <c r="S1092" s="7"/>
      <c r="T1092" s="7"/>
      <c r="U1092" s="7"/>
      <c r="V1092" s="7"/>
      <c r="W1092" s="7"/>
      <c r="X1092" s="7"/>
      <c r="Y1092" s="7"/>
      <c r="Z1092" s="7"/>
      <c r="AA1092" s="7"/>
      <c r="AB1092" s="7"/>
    </row>
    <row r="1093" spans="1:28" ht="13.2">
      <c r="A1093" s="7"/>
      <c r="B1093" s="7"/>
      <c r="C1093" s="7"/>
      <c r="D1093" s="7"/>
      <c r="E1093" s="7"/>
      <c r="F1093" s="7"/>
      <c r="G1093" s="7"/>
      <c r="H1093" s="7"/>
      <c r="I1093" s="7"/>
      <c r="J1093" s="7"/>
      <c r="K1093" s="7"/>
      <c r="L1093" s="7"/>
      <c r="M1093" s="7"/>
      <c r="N1093" s="7"/>
      <c r="O1093" s="7"/>
      <c r="P1093" s="7"/>
      <c r="Q1093" s="7"/>
      <c r="R1093" s="7"/>
      <c r="S1093" s="7"/>
      <c r="T1093" s="7"/>
      <c r="U1093" s="7"/>
      <c r="V1093" s="7"/>
      <c r="W1093" s="7"/>
      <c r="X1093" s="7"/>
      <c r="Y1093" s="7"/>
      <c r="Z1093" s="7"/>
      <c r="AA1093" s="7"/>
      <c r="AB1093" s="7"/>
    </row>
    <row r="1094" spans="1:28" ht="13.2">
      <c r="A1094" s="7"/>
      <c r="B1094" s="7"/>
      <c r="C1094" s="7"/>
      <c r="D1094" s="7"/>
      <c r="E1094" s="7"/>
      <c r="F1094" s="7"/>
      <c r="G1094" s="7"/>
      <c r="H1094" s="7"/>
      <c r="I1094" s="7"/>
      <c r="J1094" s="7"/>
      <c r="K1094" s="7"/>
      <c r="L1094" s="7"/>
      <c r="M1094" s="7"/>
      <c r="N1094" s="7"/>
      <c r="O1094" s="7"/>
      <c r="P1094" s="7"/>
      <c r="Q1094" s="7"/>
      <c r="R1094" s="7"/>
      <c r="S1094" s="7"/>
      <c r="T1094" s="7"/>
      <c r="U1094" s="7"/>
      <c r="V1094" s="7"/>
      <c r="W1094" s="7"/>
      <c r="X1094" s="7"/>
      <c r="Y1094" s="7"/>
      <c r="Z1094" s="7"/>
      <c r="AA1094" s="7"/>
      <c r="AB1094" s="7"/>
    </row>
    <row r="1095" spans="1:28" ht="13.2">
      <c r="A1095" s="7"/>
      <c r="B1095" s="7"/>
      <c r="C1095" s="7"/>
      <c r="D1095" s="7"/>
      <c r="E1095" s="7"/>
      <c r="F1095" s="7"/>
      <c r="G1095" s="7"/>
      <c r="H1095" s="7"/>
      <c r="I1095" s="7"/>
      <c r="J1095" s="7"/>
      <c r="K1095" s="7"/>
      <c r="L1095" s="7"/>
      <c r="M1095" s="7"/>
      <c r="N1095" s="7"/>
      <c r="O1095" s="7"/>
      <c r="P1095" s="7"/>
      <c r="Q1095" s="7"/>
      <c r="R1095" s="7"/>
      <c r="S1095" s="7"/>
      <c r="T1095" s="7"/>
      <c r="U1095" s="7"/>
      <c r="V1095" s="7"/>
      <c r="W1095" s="7"/>
      <c r="X1095" s="7"/>
      <c r="Y1095" s="7"/>
      <c r="Z1095" s="7"/>
      <c r="AA1095" s="7"/>
      <c r="AB1095" s="7"/>
    </row>
    <row r="1096" spans="1:28" ht="13.2">
      <c r="A1096" s="7"/>
      <c r="B1096" s="7"/>
      <c r="C1096" s="7"/>
      <c r="D1096" s="7"/>
      <c r="E1096" s="7"/>
      <c r="F1096" s="7"/>
      <c r="G1096" s="7"/>
      <c r="H1096" s="7"/>
      <c r="I1096" s="7"/>
      <c r="J1096" s="7"/>
      <c r="K1096" s="7"/>
      <c r="L1096" s="7"/>
      <c r="M1096" s="7"/>
      <c r="N1096" s="7"/>
      <c r="O1096" s="7"/>
      <c r="P1096" s="7"/>
      <c r="Q1096" s="7"/>
      <c r="R1096" s="7"/>
      <c r="S1096" s="7"/>
      <c r="T1096" s="7"/>
      <c r="U1096" s="7"/>
      <c r="V1096" s="7"/>
      <c r="W1096" s="7"/>
      <c r="X1096" s="7"/>
      <c r="Y1096" s="7"/>
      <c r="Z1096" s="7"/>
      <c r="AA1096" s="7"/>
      <c r="AB1096" s="7"/>
    </row>
    <row r="1097" spans="1:28" ht="13.2">
      <c r="A1097" s="7"/>
      <c r="B1097" s="7"/>
      <c r="C1097" s="7"/>
      <c r="D1097" s="7"/>
      <c r="E1097" s="7"/>
      <c r="F1097" s="7"/>
      <c r="G1097" s="7"/>
      <c r="H1097" s="7"/>
      <c r="I1097" s="7"/>
      <c r="J1097" s="7"/>
      <c r="K1097" s="7"/>
      <c r="L1097" s="7"/>
      <c r="M1097" s="7"/>
      <c r="N1097" s="7"/>
      <c r="O1097" s="7"/>
      <c r="P1097" s="7"/>
      <c r="Q1097" s="7"/>
      <c r="R1097" s="7"/>
      <c r="S1097" s="7"/>
      <c r="T1097" s="7"/>
      <c r="U1097" s="7"/>
      <c r="V1097" s="7"/>
      <c r="W1097" s="7"/>
      <c r="X1097" s="7"/>
      <c r="Y1097" s="7"/>
      <c r="Z1097" s="7"/>
      <c r="AA1097" s="7"/>
      <c r="AB1097" s="7"/>
    </row>
    <row r="1098" spans="1:28" ht="13.2">
      <c r="A1098" s="7"/>
      <c r="B1098" s="7"/>
      <c r="C1098" s="7"/>
      <c r="D1098" s="7"/>
      <c r="E1098" s="7"/>
      <c r="F1098" s="7"/>
      <c r="G1098" s="7"/>
      <c r="H1098" s="7"/>
      <c r="I1098" s="7"/>
      <c r="J1098" s="7"/>
      <c r="K1098" s="7"/>
      <c r="L1098" s="7"/>
      <c r="M1098" s="7"/>
      <c r="N1098" s="7"/>
      <c r="O1098" s="7"/>
      <c r="P1098" s="7"/>
      <c r="Q1098" s="7"/>
      <c r="R1098" s="7"/>
      <c r="S1098" s="7"/>
      <c r="T1098" s="7"/>
      <c r="U1098" s="7"/>
      <c r="V1098" s="7"/>
      <c r="W1098" s="7"/>
      <c r="X1098" s="7"/>
      <c r="Y1098" s="7"/>
      <c r="Z1098" s="7"/>
      <c r="AA1098" s="7"/>
      <c r="AB1098" s="7"/>
    </row>
    <row r="1099" spans="1:28" ht="13.2">
      <c r="A1099" s="7"/>
      <c r="B1099" s="7"/>
      <c r="C1099" s="7"/>
      <c r="D1099" s="7"/>
      <c r="E1099" s="7"/>
      <c r="F1099" s="7"/>
      <c r="G1099" s="7"/>
      <c r="H1099" s="7"/>
      <c r="I1099" s="7"/>
      <c r="J1099" s="7"/>
      <c r="K1099" s="7"/>
      <c r="L1099" s="7"/>
      <c r="M1099" s="7"/>
      <c r="N1099" s="7"/>
      <c r="O1099" s="7"/>
      <c r="P1099" s="7"/>
      <c r="Q1099" s="7"/>
      <c r="R1099" s="7"/>
      <c r="S1099" s="7"/>
      <c r="T1099" s="7"/>
      <c r="U1099" s="7"/>
      <c r="V1099" s="7"/>
      <c r="W1099" s="7"/>
      <c r="X1099" s="7"/>
      <c r="Y1099" s="7"/>
      <c r="Z1099" s="7"/>
      <c r="AA1099" s="7"/>
      <c r="AB1099" s="7"/>
    </row>
    <row r="1100" spans="1:28" ht="13.2">
      <c r="A1100" s="7"/>
      <c r="B1100" s="7"/>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c r="AA1100" s="7"/>
      <c r="AB1100" s="7"/>
    </row>
    <row r="1101" spans="1:28" ht="13.2">
      <c r="A1101" s="7"/>
      <c r="B1101" s="7"/>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row>
    <row r="1102" spans="1:28" ht="13.2">
      <c r="A1102" s="7"/>
      <c r="B1102" s="7"/>
      <c r="C1102" s="7"/>
      <c r="D1102" s="7"/>
      <c r="E1102" s="7"/>
      <c r="F1102" s="7"/>
      <c r="G1102" s="7"/>
      <c r="H1102" s="7"/>
      <c r="I1102" s="7"/>
      <c r="J1102" s="7"/>
      <c r="K1102" s="7"/>
      <c r="L1102" s="7"/>
      <c r="M1102" s="7"/>
      <c r="N1102" s="7"/>
      <c r="O1102" s="7"/>
      <c r="P1102" s="7"/>
      <c r="Q1102" s="7"/>
      <c r="R1102" s="7"/>
      <c r="S1102" s="7"/>
      <c r="T1102" s="7"/>
      <c r="U1102" s="7"/>
      <c r="V1102" s="7"/>
      <c r="W1102" s="7"/>
      <c r="X1102" s="7"/>
      <c r="Y1102" s="7"/>
      <c r="Z1102" s="7"/>
      <c r="AA1102" s="7"/>
      <c r="AB1102" s="7"/>
    </row>
    <row r="1103" spans="1:28" ht="13.2">
      <c r="A1103" s="7"/>
      <c r="B1103" s="7"/>
      <c r="C1103" s="7"/>
      <c r="D1103" s="7"/>
      <c r="E1103" s="7"/>
      <c r="F1103" s="7"/>
      <c r="G1103" s="7"/>
      <c r="H1103" s="7"/>
      <c r="I1103" s="7"/>
      <c r="J1103" s="7"/>
      <c r="K1103" s="7"/>
      <c r="L1103" s="7"/>
      <c r="M1103" s="7"/>
      <c r="N1103" s="7"/>
      <c r="O1103" s="7"/>
      <c r="P1103" s="7"/>
      <c r="Q1103" s="7"/>
      <c r="R1103" s="7"/>
      <c r="S1103" s="7"/>
      <c r="T1103" s="7"/>
      <c r="U1103" s="7"/>
      <c r="V1103" s="7"/>
      <c r="W1103" s="7"/>
      <c r="X1103" s="7"/>
      <c r="Y1103" s="7"/>
      <c r="Z1103" s="7"/>
      <c r="AA1103" s="7"/>
      <c r="AB1103" s="7"/>
    </row>
    <row r="1104" spans="1:28" ht="13.2">
      <c r="A1104" s="7"/>
      <c r="B1104" s="7"/>
      <c r="C1104" s="7"/>
      <c r="D1104" s="7"/>
      <c r="E1104" s="7"/>
      <c r="F1104" s="7"/>
      <c r="G1104" s="7"/>
      <c r="H1104" s="7"/>
      <c r="I1104" s="7"/>
      <c r="J1104" s="7"/>
      <c r="K1104" s="7"/>
      <c r="L1104" s="7"/>
      <c r="M1104" s="7"/>
      <c r="N1104" s="7"/>
      <c r="O1104" s="7"/>
      <c r="P1104" s="7"/>
      <c r="Q1104" s="7"/>
      <c r="R1104" s="7"/>
      <c r="S1104" s="7"/>
      <c r="T1104" s="7"/>
      <c r="U1104" s="7"/>
      <c r="V1104" s="7"/>
      <c r="W1104" s="7"/>
      <c r="X1104" s="7"/>
      <c r="Y1104" s="7"/>
      <c r="Z1104" s="7"/>
      <c r="AA1104" s="7"/>
      <c r="AB1104" s="7"/>
    </row>
    <row r="1105" spans="1:28" ht="13.2">
      <c r="A1105" s="7"/>
      <c r="B1105" s="7"/>
      <c r="C1105" s="7"/>
      <c r="D1105" s="7"/>
      <c r="E1105" s="7"/>
      <c r="F1105" s="7"/>
      <c r="G1105" s="7"/>
      <c r="H1105" s="7"/>
      <c r="I1105" s="7"/>
      <c r="J1105" s="7"/>
      <c r="K1105" s="7"/>
      <c r="L1105" s="7"/>
      <c r="M1105" s="7"/>
      <c r="N1105" s="7"/>
      <c r="O1105" s="7"/>
      <c r="P1105" s="7"/>
      <c r="Q1105" s="7"/>
      <c r="R1105" s="7"/>
      <c r="S1105" s="7"/>
      <c r="T1105" s="7"/>
      <c r="U1105" s="7"/>
      <c r="V1105" s="7"/>
      <c r="W1105" s="7"/>
      <c r="X1105" s="7"/>
      <c r="Y1105" s="7"/>
      <c r="Z1105" s="7"/>
      <c r="AA1105" s="7"/>
      <c r="AB1105" s="7"/>
    </row>
    <row r="1106" spans="1:28" ht="13.2">
      <c r="A1106" s="7"/>
      <c r="B1106" s="7"/>
      <c r="C1106" s="7"/>
      <c r="D1106" s="7"/>
      <c r="E1106" s="7"/>
      <c r="F1106" s="7"/>
      <c r="G1106" s="7"/>
      <c r="H1106" s="7"/>
      <c r="I1106" s="7"/>
      <c r="J1106" s="7"/>
      <c r="K1106" s="7"/>
      <c r="L1106" s="7"/>
      <c r="M1106" s="7"/>
      <c r="N1106" s="7"/>
      <c r="O1106" s="7"/>
      <c r="P1106" s="7"/>
      <c r="Q1106" s="7"/>
      <c r="R1106" s="7"/>
      <c r="S1106" s="7"/>
      <c r="T1106" s="7"/>
      <c r="U1106" s="7"/>
      <c r="V1106" s="7"/>
      <c r="W1106" s="7"/>
      <c r="X1106" s="7"/>
      <c r="Y1106" s="7"/>
      <c r="Z1106" s="7"/>
      <c r="AA1106" s="7"/>
      <c r="AB1106" s="7"/>
    </row>
    <row r="1107" spans="1:28" ht="13.2">
      <c r="A1107" s="7"/>
      <c r="B1107" s="7"/>
      <c r="C1107" s="7"/>
      <c r="D1107" s="7"/>
      <c r="E1107" s="7"/>
      <c r="F1107" s="7"/>
      <c r="G1107" s="7"/>
      <c r="H1107" s="7"/>
      <c r="I1107" s="7"/>
      <c r="J1107" s="7"/>
      <c r="K1107" s="7"/>
      <c r="L1107" s="7"/>
      <c r="M1107" s="7"/>
      <c r="N1107" s="7"/>
      <c r="O1107" s="7"/>
      <c r="P1107" s="7"/>
      <c r="Q1107" s="7"/>
      <c r="R1107" s="7"/>
      <c r="S1107" s="7"/>
      <c r="T1107" s="7"/>
      <c r="U1107" s="7"/>
      <c r="V1107" s="7"/>
      <c r="W1107" s="7"/>
      <c r="X1107" s="7"/>
      <c r="Y1107" s="7"/>
      <c r="Z1107" s="7"/>
      <c r="AA1107" s="7"/>
      <c r="AB1107" s="7"/>
    </row>
    <row r="1108" spans="1:28" ht="13.2">
      <c r="A1108" s="7"/>
      <c r="B1108" s="7"/>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row>
    <row r="1109" spans="1:28" ht="13.2">
      <c r="A1109" s="7"/>
      <c r="B1109" s="7"/>
      <c r="C1109" s="7"/>
      <c r="D1109" s="7"/>
      <c r="E1109" s="7"/>
      <c r="F1109" s="7"/>
      <c r="G1109" s="7"/>
      <c r="H1109" s="7"/>
      <c r="I1109" s="7"/>
      <c r="J1109" s="7"/>
      <c r="K1109" s="7"/>
      <c r="L1109" s="7"/>
      <c r="M1109" s="7"/>
      <c r="N1109" s="7"/>
      <c r="O1109" s="7"/>
      <c r="P1109" s="7"/>
      <c r="Q1109" s="7"/>
      <c r="R1109" s="7"/>
      <c r="S1109" s="7"/>
      <c r="T1109" s="7"/>
      <c r="U1109" s="7"/>
      <c r="V1109" s="7"/>
      <c r="W1109" s="7"/>
      <c r="X1109" s="7"/>
      <c r="Y1109" s="7"/>
      <c r="Z1109" s="7"/>
      <c r="AA1109" s="7"/>
      <c r="AB1109" s="7"/>
    </row>
    <row r="1110" spans="1:28" ht="13.2">
      <c r="A1110" s="7"/>
      <c r="B1110" s="7"/>
      <c r="C1110" s="7"/>
      <c r="D1110" s="7"/>
      <c r="E1110" s="7"/>
      <c r="F1110" s="7"/>
      <c r="G1110" s="7"/>
      <c r="H1110" s="7"/>
      <c r="I1110" s="7"/>
      <c r="J1110" s="7"/>
      <c r="K1110" s="7"/>
      <c r="L1110" s="7"/>
      <c r="M1110" s="7"/>
      <c r="N1110" s="7"/>
      <c r="O1110" s="7"/>
      <c r="P1110" s="7"/>
      <c r="Q1110" s="7"/>
      <c r="R1110" s="7"/>
      <c r="S1110" s="7"/>
      <c r="T1110" s="7"/>
      <c r="U1110" s="7"/>
      <c r="V1110" s="7"/>
      <c r="W1110" s="7"/>
      <c r="X1110" s="7"/>
      <c r="Y1110" s="7"/>
      <c r="Z1110" s="7"/>
      <c r="AA1110" s="7"/>
      <c r="AB1110" s="7"/>
    </row>
    <row r="1111" spans="1:28" ht="13.2">
      <c r="A1111" s="7"/>
      <c r="B1111" s="7"/>
      <c r="C1111" s="7"/>
      <c r="D1111" s="7"/>
      <c r="E1111" s="7"/>
      <c r="F1111" s="7"/>
      <c r="G1111" s="7"/>
      <c r="H1111" s="7"/>
      <c r="I1111" s="7"/>
      <c r="J1111" s="7"/>
      <c r="K1111" s="7"/>
      <c r="L1111" s="7"/>
      <c r="M1111" s="7"/>
      <c r="N1111" s="7"/>
      <c r="O1111" s="7"/>
      <c r="P1111" s="7"/>
      <c r="Q1111" s="7"/>
      <c r="R1111" s="7"/>
      <c r="S1111" s="7"/>
      <c r="T1111" s="7"/>
      <c r="U1111" s="7"/>
      <c r="V1111" s="7"/>
      <c r="W1111" s="7"/>
      <c r="X1111" s="7"/>
      <c r="Y1111" s="7"/>
      <c r="Z1111" s="7"/>
      <c r="AA1111" s="7"/>
      <c r="AB1111" s="7"/>
    </row>
    <row r="1112" spans="1:28" ht="13.2">
      <c r="A1112" s="7"/>
      <c r="B1112" s="7"/>
      <c r="C1112" s="7"/>
      <c r="D1112" s="7"/>
      <c r="E1112" s="7"/>
      <c r="F1112" s="7"/>
      <c r="G1112" s="7"/>
      <c r="H1112" s="7"/>
      <c r="I1112" s="7"/>
      <c r="J1112" s="7"/>
      <c r="K1112" s="7"/>
      <c r="L1112" s="7"/>
      <c r="M1112" s="7"/>
      <c r="N1112" s="7"/>
      <c r="O1112" s="7"/>
      <c r="P1112" s="7"/>
      <c r="Q1112" s="7"/>
      <c r="R1112" s="7"/>
      <c r="S1112" s="7"/>
      <c r="T1112" s="7"/>
      <c r="U1112" s="7"/>
      <c r="V1112" s="7"/>
      <c r="W1112" s="7"/>
      <c r="X1112" s="7"/>
      <c r="Y1112" s="7"/>
      <c r="Z1112" s="7"/>
      <c r="AA1112" s="7"/>
      <c r="AB1112" s="7"/>
    </row>
    <row r="1113" spans="1:28" ht="13.2">
      <c r="A1113" s="7"/>
      <c r="B1113" s="7"/>
      <c r="C1113" s="7"/>
      <c r="D1113" s="7"/>
      <c r="E1113" s="7"/>
      <c r="F1113" s="7"/>
      <c r="G1113" s="7"/>
      <c r="H1113" s="7"/>
      <c r="I1113" s="7"/>
      <c r="J1113" s="7"/>
      <c r="K1113" s="7"/>
      <c r="L1113" s="7"/>
      <c r="M1113" s="7"/>
      <c r="N1113" s="7"/>
      <c r="O1113" s="7"/>
      <c r="P1113" s="7"/>
      <c r="Q1113" s="7"/>
      <c r="R1113" s="7"/>
      <c r="S1113" s="7"/>
      <c r="T1113" s="7"/>
      <c r="U1113" s="7"/>
      <c r="V1113" s="7"/>
      <c r="W1113" s="7"/>
      <c r="X1113" s="7"/>
      <c r="Y1113" s="7"/>
      <c r="Z1113" s="7"/>
      <c r="AA1113" s="7"/>
      <c r="AB1113" s="7"/>
    </row>
    <row r="1114" spans="1:28" ht="13.2">
      <c r="A1114" s="7"/>
      <c r="B1114" s="7"/>
      <c r="C1114" s="7"/>
      <c r="D1114" s="7"/>
      <c r="E1114" s="7"/>
      <c r="F1114" s="7"/>
      <c r="G1114" s="7"/>
      <c r="H1114" s="7"/>
      <c r="I1114" s="7"/>
      <c r="J1114" s="7"/>
      <c r="K1114" s="7"/>
      <c r="L1114" s="7"/>
      <c r="M1114" s="7"/>
      <c r="N1114" s="7"/>
      <c r="O1114" s="7"/>
      <c r="P1114" s="7"/>
      <c r="Q1114" s="7"/>
      <c r="R1114" s="7"/>
      <c r="S1114" s="7"/>
      <c r="T1114" s="7"/>
      <c r="U1114" s="7"/>
      <c r="V1114" s="7"/>
      <c r="W1114" s="7"/>
      <c r="X1114" s="7"/>
      <c r="Y1114" s="7"/>
      <c r="Z1114" s="7"/>
      <c r="AA1114" s="7"/>
      <c r="AB1114" s="7"/>
    </row>
    <row r="1115" spans="1:28" ht="13.2">
      <c r="A1115" s="7"/>
      <c r="B1115" s="7"/>
      <c r="C1115" s="7"/>
      <c r="D1115" s="7"/>
      <c r="E1115" s="7"/>
      <c r="F1115" s="7"/>
      <c r="G1115" s="7"/>
      <c r="H1115" s="7"/>
      <c r="I1115" s="7"/>
      <c r="J1115" s="7"/>
      <c r="K1115" s="7"/>
      <c r="L1115" s="7"/>
      <c r="M1115" s="7"/>
      <c r="N1115" s="7"/>
      <c r="O1115" s="7"/>
      <c r="P1115" s="7"/>
      <c r="Q1115" s="7"/>
      <c r="R1115" s="7"/>
      <c r="S1115" s="7"/>
      <c r="T1115" s="7"/>
      <c r="U1115" s="7"/>
      <c r="V1115" s="7"/>
      <c r="W1115" s="7"/>
      <c r="X1115" s="7"/>
      <c r="Y1115" s="7"/>
      <c r="Z1115" s="7"/>
      <c r="AA1115" s="7"/>
      <c r="AB1115" s="7"/>
    </row>
    <row r="1116" spans="1:28" ht="13.2">
      <c r="A1116" s="7"/>
      <c r="B1116" s="7"/>
      <c r="C1116" s="7"/>
      <c r="D1116" s="7"/>
      <c r="E1116" s="7"/>
      <c r="F1116" s="7"/>
      <c r="G1116" s="7"/>
      <c r="H1116" s="7"/>
      <c r="I1116" s="7"/>
      <c r="J1116" s="7"/>
      <c r="K1116" s="7"/>
      <c r="L1116" s="7"/>
      <c r="M1116" s="7"/>
      <c r="N1116" s="7"/>
      <c r="O1116" s="7"/>
      <c r="P1116" s="7"/>
      <c r="Q1116" s="7"/>
      <c r="R1116" s="7"/>
      <c r="S1116" s="7"/>
      <c r="T1116" s="7"/>
      <c r="U1116" s="7"/>
      <c r="V1116" s="7"/>
      <c r="W1116" s="7"/>
      <c r="X1116" s="7"/>
      <c r="Y1116" s="7"/>
      <c r="Z1116" s="7"/>
      <c r="AA1116" s="7"/>
      <c r="AB1116" s="7"/>
    </row>
    <row r="1117" spans="1:28" ht="13.2">
      <c r="A1117" s="7"/>
      <c r="B1117" s="7"/>
      <c r="C1117" s="7"/>
      <c r="D1117" s="7"/>
      <c r="E1117" s="7"/>
      <c r="F1117" s="7"/>
      <c r="G1117" s="7"/>
      <c r="H1117" s="7"/>
      <c r="I1117" s="7"/>
      <c r="J1117" s="7"/>
      <c r="K1117" s="7"/>
      <c r="L1117" s="7"/>
      <c r="M1117" s="7"/>
      <c r="N1117" s="7"/>
      <c r="O1117" s="7"/>
      <c r="P1117" s="7"/>
      <c r="Q1117" s="7"/>
      <c r="R1117" s="7"/>
      <c r="S1117" s="7"/>
      <c r="T1117" s="7"/>
      <c r="U1117" s="7"/>
      <c r="V1117" s="7"/>
      <c r="W1117" s="7"/>
      <c r="X1117" s="7"/>
      <c r="Y1117" s="7"/>
      <c r="Z1117" s="7"/>
      <c r="AA1117" s="7"/>
      <c r="AB1117" s="7"/>
    </row>
    <row r="1118" spans="1:28" ht="13.2">
      <c r="A1118" s="7"/>
      <c r="B1118" s="7"/>
      <c r="C1118" s="7"/>
      <c r="D1118" s="7"/>
      <c r="E1118" s="7"/>
      <c r="F1118" s="7"/>
      <c r="G1118" s="7"/>
      <c r="H1118" s="7"/>
      <c r="I1118" s="7"/>
      <c r="J1118" s="7"/>
      <c r="K1118" s="7"/>
      <c r="L1118" s="7"/>
      <c r="M1118" s="7"/>
      <c r="N1118" s="7"/>
      <c r="O1118" s="7"/>
      <c r="P1118" s="7"/>
      <c r="Q1118" s="7"/>
      <c r="R1118" s="7"/>
      <c r="S1118" s="7"/>
      <c r="T1118" s="7"/>
      <c r="U1118" s="7"/>
      <c r="V1118" s="7"/>
      <c r="W1118" s="7"/>
      <c r="X1118" s="7"/>
      <c r="Y1118" s="7"/>
      <c r="Z1118" s="7"/>
      <c r="AA1118" s="7"/>
      <c r="AB1118" s="7"/>
    </row>
    <row r="1119" spans="1:28" ht="13.2">
      <c r="A1119" s="7"/>
      <c r="B1119" s="7"/>
      <c r="C1119" s="7"/>
      <c r="D1119" s="7"/>
      <c r="E1119" s="7"/>
      <c r="F1119" s="7"/>
      <c r="G1119" s="7"/>
      <c r="H1119" s="7"/>
      <c r="I1119" s="7"/>
      <c r="J1119" s="7"/>
      <c r="K1119" s="7"/>
      <c r="L1119" s="7"/>
      <c r="M1119" s="7"/>
      <c r="N1119" s="7"/>
      <c r="O1119" s="7"/>
      <c r="P1119" s="7"/>
      <c r="Q1119" s="7"/>
      <c r="R1119" s="7"/>
      <c r="S1119" s="7"/>
      <c r="T1119" s="7"/>
      <c r="U1119" s="7"/>
      <c r="V1119" s="7"/>
      <c r="W1119" s="7"/>
      <c r="X1119" s="7"/>
      <c r="Y1119" s="7"/>
      <c r="Z1119" s="7"/>
      <c r="AA1119" s="7"/>
      <c r="AB1119" s="7"/>
    </row>
    <row r="1120" spans="1:28" ht="13.2">
      <c r="A1120" s="7"/>
      <c r="B1120" s="7"/>
      <c r="C1120" s="7"/>
      <c r="D1120" s="7"/>
      <c r="E1120" s="7"/>
      <c r="F1120" s="7"/>
      <c r="G1120" s="7"/>
      <c r="H1120" s="7"/>
      <c r="I1120" s="7"/>
      <c r="J1120" s="7"/>
      <c r="K1120" s="7"/>
      <c r="L1120" s="7"/>
      <c r="M1120" s="7"/>
      <c r="N1120" s="7"/>
      <c r="O1120" s="7"/>
      <c r="P1120" s="7"/>
      <c r="Q1120" s="7"/>
      <c r="R1120" s="7"/>
      <c r="S1120" s="7"/>
      <c r="T1120" s="7"/>
      <c r="U1120" s="7"/>
      <c r="V1120" s="7"/>
      <c r="W1120" s="7"/>
      <c r="X1120" s="7"/>
      <c r="Y1120" s="7"/>
      <c r="Z1120" s="7"/>
      <c r="AA1120" s="7"/>
      <c r="AB1120" s="7"/>
    </row>
    <row r="1121" spans="1:28" ht="13.2">
      <c r="A1121" s="7"/>
      <c r="B1121" s="7"/>
      <c r="C1121" s="7"/>
      <c r="D1121" s="7"/>
      <c r="E1121" s="7"/>
      <c r="F1121" s="7"/>
      <c r="G1121" s="7"/>
      <c r="H1121" s="7"/>
      <c r="I1121" s="7"/>
      <c r="J1121" s="7"/>
      <c r="K1121" s="7"/>
      <c r="L1121" s="7"/>
      <c r="M1121" s="7"/>
      <c r="N1121" s="7"/>
      <c r="O1121" s="7"/>
      <c r="P1121" s="7"/>
      <c r="Q1121" s="7"/>
      <c r="R1121" s="7"/>
      <c r="S1121" s="7"/>
      <c r="T1121" s="7"/>
      <c r="U1121" s="7"/>
      <c r="V1121" s="7"/>
      <c r="W1121" s="7"/>
      <c r="X1121" s="7"/>
      <c r="Y1121" s="7"/>
      <c r="Z1121" s="7"/>
      <c r="AA1121" s="7"/>
      <c r="AB1121" s="7"/>
    </row>
    <row r="1122" spans="1:28" ht="13.2">
      <c r="A1122" s="7"/>
      <c r="B1122" s="7"/>
      <c r="C1122" s="7"/>
      <c r="D1122" s="7"/>
      <c r="E1122" s="7"/>
      <c r="F1122" s="7"/>
      <c r="G1122" s="7"/>
      <c r="H1122" s="7"/>
      <c r="I1122" s="7"/>
      <c r="J1122" s="7"/>
      <c r="K1122" s="7"/>
      <c r="L1122" s="7"/>
      <c r="M1122" s="7"/>
      <c r="N1122" s="7"/>
      <c r="O1122" s="7"/>
      <c r="P1122" s="7"/>
      <c r="Q1122" s="7"/>
      <c r="R1122" s="7"/>
      <c r="S1122" s="7"/>
      <c r="T1122" s="7"/>
      <c r="U1122" s="7"/>
      <c r="V1122" s="7"/>
      <c r="W1122" s="7"/>
      <c r="X1122" s="7"/>
      <c r="Y1122" s="7"/>
      <c r="Z1122" s="7"/>
      <c r="AA1122" s="7"/>
      <c r="AB1122" s="7"/>
    </row>
    <row r="1123" spans="1:28" ht="13.2">
      <c r="A1123" s="7"/>
      <c r="B1123" s="7"/>
      <c r="C1123" s="7"/>
      <c r="D1123" s="7"/>
      <c r="E1123" s="7"/>
      <c r="F1123" s="7"/>
      <c r="G1123" s="7"/>
      <c r="H1123" s="7"/>
      <c r="I1123" s="7"/>
      <c r="J1123" s="7"/>
      <c r="K1123" s="7"/>
      <c r="L1123" s="7"/>
      <c r="M1123" s="7"/>
      <c r="N1123" s="7"/>
      <c r="O1123" s="7"/>
      <c r="P1123" s="7"/>
      <c r="Q1123" s="7"/>
      <c r="R1123" s="7"/>
      <c r="S1123" s="7"/>
      <c r="T1123" s="7"/>
      <c r="U1123" s="7"/>
      <c r="V1123" s="7"/>
      <c r="W1123" s="7"/>
      <c r="X1123" s="7"/>
      <c r="Y1123" s="7"/>
      <c r="Z1123" s="7"/>
      <c r="AA1123" s="7"/>
      <c r="AB1123" s="7"/>
    </row>
    <row r="1124" spans="1:28" ht="13.2">
      <c r="A1124" s="7"/>
      <c r="B1124" s="7"/>
      <c r="C1124" s="7"/>
      <c r="D1124" s="7"/>
      <c r="E1124" s="7"/>
      <c r="F1124" s="7"/>
      <c r="G1124" s="7"/>
      <c r="H1124" s="7"/>
      <c r="I1124" s="7"/>
      <c r="J1124" s="7"/>
      <c r="K1124" s="7"/>
      <c r="L1124" s="7"/>
      <c r="M1124" s="7"/>
      <c r="N1124" s="7"/>
      <c r="O1124" s="7"/>
      <c r="P1124" s="7"/>
      <c r="Q1124" s="7"/>
      <c r="R1124" s="7"/>
      <c r="S1124" s="7"/>
      <c r="T1124" s="7"/>
      <c r="U1124" s="7"/>
      <c r="V1124" s="7"/>
      <c r="W1124" s="7"/>
      <c r="X1124" s="7"/>
      <c r="Y1124" s="7"/>
      <c r="Z1124" s="7"/>
      <c r="AA1124" s="7"/>
      <c r="AB1124" s="7"/>
    </row>
    <row r="1125" spans="1:28" ht="13.2">
      <c r="A1125" s="7"/>
      <c r="B1125" s="7"/>
      <c r="C1125" s="7"/>
      <c r="D1125" s="7"/>
      <c r="E1125" s="7"/>
      <c r="F1125" s="7"/>
      <c r="G1125" s="7"/>
      <c r="H1125" s="7"/>
      <c r="I1125" s="7"/>
      <c r="J1125" s="7"/>
      <c r="K1125" s="7"/>
      <c r="L1125" s="7"/>
      <c r="M1125" s="7"/>
      <c r="N1125" s="7"/>
      <c r="O1125" s="7"/>
      <c r="P1125" s="7"/>
      <c r="Q1125" s="7"/>
      <c r="R1125" s="7"/>
      <c r="S1125" s="7"/>
      <c r="T1125" s="7"/>
      <c r="U1125" s="7"/>
      <c r="V1125" s="7"/>
      <c r="W1125" s="7"/>
      <c r="X1125" s="7"/>
      <c r="Y1125" s="7"/>
      <c r="Z1125" s="7"/>
      <c r="AA1125" s="7"/>
      <c r="AB1125" s="7"/>
    </row>
    <row r="1126" spans="1:28" ht="13.2">
      <c r="A1126" s="7"/>
      <c r="B1126" s="7"/>
      <c r="C1126" s="7"/>
      <c r="D1126" s="7"/>
      <c r="E1126" s="7"/>
      <c r="F1126" s="7"/>
      <c r="G1126" s="7"/>
      <c r="H1126" s="7"/>
      <c r="I1126" s="7"/>
      <c r="J1126" s="7"/>
      <c r="K1126" s="7"/>
      <c r="L1126" s="7"/>
      <c r="M1126" s="7"/>
      <c r="N1126" s="7"/>
      <c r="O1126" s="7"/>
      <c r="P1126" s="7"/>
      <c r="Q1126" s="7"/>
      <c r="R1126" s="7"/>
      <c r="S1126" s="7"/>
      <c r="T1126" s="7"/>
      <c r="U1126" s="7"/>
      <c r="V1126" s="7"/>
      <c r="W1126" s="7"/>
      <c r="X1126" s="7"/>
      <c r="Y1126" s="7"/>
      <c r="Z1126" s="7"/>
      <c r="AA1126" s="7"/>
      <c r="AB1126" s="7"/>
    </row>
    <row r="1127" spans="1:28" ht="13.2">
      <c r="A1127" s="7"/>
      <c r="B1127" s="7"/>
      <c r="C1127" s="7"/>
      <c r="D1127" s="7"/>
      <c r="E1127" s="7"/>
      <c r="F1127" s="7"/>
      <c r="G1127" s="7"/>
      <c r="H1127" s="7"/>
      <c r="I1127" s="7"/>
      <c r="J1127" s="7"/>
      <c r="K1127" s="7"/>
      <c r="L1127" s="7"/>
      <c r="M1127" s="7"/>
      <c r="N1127" s="7"/>
      <c r="O1127" s="7"/>
      <c r="P1127" s="7"/>
      <c r="Q1127" s="7"/>
      <c r="R1127" s="7"/>
      <c r="S1127" s="7"/>
      <c r="T1127" s="7"/>
      <c r="U1127" s="7"/>
      <c r="V1127" s="7"/>
      <c r="W1127" s="7"/>
      <c r="X1127" s="7"/>
      <c r="Y1127" s="7"/>
      <c r="Z1127" s="7"/>
      <c r="AA1127" s="7"/>
      <c r="AB1127" s="7"/>
    </row>
    <row r="1128" spans="1:28" ht="13.2">
      <c r="A1128" s="7"/>
      <c r="B1128" s="7"/>
      <c r="C1128" s="7"/>
      <c r="D1128" s="7"/>
      <c r="E1128" s="7"/>
      <c r="F1128" s="7"/>
      <c r="G1128" s="7"/>
      <c r="H1128" s="7"/>
      <c r="I1128" s="7"/>
      <c r="J1128" s="7"/>
      <c r="K1128" s="7"/>
      <c r="L1128" s="7"/>
      <c r="M1128" s="7"/>
      <c r="N1128" s="7"/>
      <c r="O1128" s="7"/>
      <c r="P1128" s="7"/>
      <c r="Q1128" s="7"/>
      <c r="R1128" s="7"/>
      <c r="S1128" s="7"/>
      <c r="T1128" s="7"/>
      <c r="U1128" s="7"/>
      <c r="V1128" s="7"/>
      <c r="W1128" s="7"/>
      <c r="X1128" s="7"/>
      <c r="Y1128" s="7"/>
      <c r="Z1128" s="7"/>
      <c r="AA1128" s="7"/>
      <c r="AB1128" s="7"/>
    </row>
    <row r="1129" spans="1:28" ht="13.2">
      <c r="A1129" s="7"/>
      <c r="B1129" s="7"/>
      <c r="C1129" s="7"/>
      <c r="D1129" s="7"/>
      <c r="E1129" s="7"/>
      <c r="F1129" s="7"/>
      <c r="G1129" s="7"/>
      <c r="H1129" s="7"/>
      <c r="I1129" s="7"/>
      <c r="J1129" s="7"/>
      <c r="K1129" s="7"/>
      <c r="L1129" s="7"/>
      <c r="M1129" s="7"/>
      <c r="N1129" s="7"/>
      <c r="O1129" s="7"/>
      <c r="P1129" s="7"/>
      <c r="Q1129" s="7"/>
      <c r="R1129" s="7"/>
      <c r="S1129" s="7"/>
      <c r="T1129" s="7"/>
      <c r="U1129" s="7"/>
      <c r="V1129" s="7"/>
      <c r="W1129" s="7"/>
      <c r="X1129" s="7"/>
      <c r="Y1129" s="7"/>
      <c r="Z1129" s="7"/>
      <c r="AA1129" s="7"/>
      <c r="AB1129" s="7"/>
    </row>
    <row r="1130" spans="1:28" ht="13.2">
      <c r="A1130" s="7"/>
      <c r="B1130" s="7"/>
      <c r="C1130" s="7"/>
      <c r="D1130" s="7"/>
      <c r="E1130" s="7"/>
      <c r="F1130" s="7"/>
      <c r="G1130" s="7"/>
      <c r="H1130" s="7"/>
      <c r="I1130" s="7"/>
      <c r="J1130" s="7"/>
      <c r="K1130" s="7"/>
      <c r="L1130" s="7"/>
      <c r="M1130" s="7"/>
      <c r="N1130" s="7"/>
      <c r="O1130" s="7"/>
      <c r="P1130" s="7"/>
      <c r="Q1130" s="7"/>
      <c r="R1130" s="7"/>
      <c r="S1130" s="7"/>
      <c r="T1130" s="7"/>
      <c r="U1130" s="7"/>
      <c r="V1130" s="7"/>
      <c r="W1130" s="7"/>
      <c r="X1130" s="7"/>
      <c r="Y1130" s="7"/>
      <c r="Z1130" s="7"/>
      <c r="AA1130" s="7"/>
      <c r="AB1130" s="7"/>
    </row>
    <row r="1131" spans="1:28" ht="13.2">
      <c r="A1131" s="7"/>
      <c r="B1131" s="7"/>
      <c r="C1131" s="7"/>
      <c r="D1131" s="7"/>
      <c r="E1131" s="7"/>
      <c r="F1131" s="7"/>
      <c r="G1131" s="7"/>
      <c r="H1131" s="7"/>
      <c r="I1131" s="7"/>
      <c r="J1131" s="7"/>
      <c r="K1131" s="7"/>
      <c r="L1131" s="7"/>
      <c r="M1131" s="7"/>
      <c r="N1131" s="7"/>
      <c r="O1131" s="7"/>
      <c r="P1131" s="7"/>
      <c r="Q1131" s="7"/>
      <c r="R1131" s="7"/>
      <c r="S1131" s="7"/>
      <c r="T1131" s="7"/>
      <c r="U1131" s="7"/>
      <c r="V1131" s="7"/>
      <c r="W1131" s="7"/>
      <c r="X1131" s="7"/>
      <c r="Y1131" s="7"/>
      <c r="Z1131" s="7"/>
      <c r="AA1131" s="7"/>
      <c r="AB1131" s="7"/>
    </row>
    <row r="1132" spans="1:28" ht="13.2">
      <c r="A1132" s="7"/>
      <c r="B1132" s="7"/>
      <c r="C1132" s="7"/>
      <c r="D1132" s="7"/>
      <c r="E1132" s="7"/>
      <c r="F1132" s="7"/>
      <c r="G1132" s="7"/>
      <c r="H1132" s="7"/>
      <c r="I1132" s="7"/>
      <c r="J1132" s="7"/>
      <c r="K1132" s="7"/>
      <c r="L1132" s="7"/>
      <c r="M1132" s="7"/>
      <c r="N1132" s="7"/>
      <c r="O1132" s="7"/>
      <c r="P1132" s="7"/>
      <c r="Q1132" s="7"/>
      <c r="R1132" s="7"/>
      <c r="S1132" s="7"/>
      <c r="T1132" s="7"/>
      <c r="U1132" s="7"/>
      <c r="V1132" s="7"/>
      <c r="W1132" s="7"/>
      <c r="X1132" s="7"/>
      <c r="Y1132" s="7"/>
      <c r="Z1132" s="7"/>
      <c r="AA1132" s="7"/>
      <c r="AB1132" s="7"/>
    </row>
    <row r="1133" spans="1:28" ht="13.2">
      <c r="A1133" s="7"/>
      <c r="B1133" s="7"/>
      <c r="C1133" s="7"/>
      <c r="D1133" s="7"/>
      <c r="E1133" s="7"/>
      <c r="F1133" s="7"/>
      <c r="G1133" s="7"/>
      <c r="H1133" s="7"/>
      <c r="I1133" s="7"/>
      <c r="J1133" s="7"/>
      <c r="K1133" s="7"/>
      <c r="L1133" s="7"/>
      <c r="M1133" s="7"/>
      <c r="N1133" s="7"/>
      <c r="O1133" s="7"/>
      <c r="P1133" s="7"/>
      <c r="Q1133" s="7"/>
      <c r="R1133" s="7"/>
      <c r="S1133" s="7"/>
      <c r="T1133" s="7"/>
      <c r="U1133" s="7"/>
      <c r="V1133" s="7"/>
      <c r="W1133" s="7"/>
      <c r="X1133" s="7"/>
      <c r="Y1133" s="7"/>
      <c r="Z1133" s="7"/>
      <c r="AA1133" s="7"/>
      <c r="AB1133" s="7"/>
    </row>
    <row r="1134" spans="1:28" ht="13.2">
      <c r="A1134" s="7"/>
      <c r="B1134" s="7"/>
      <c r="C1134" s="7"/>
      <c r="D1134" s="7"/>
      <c r="E1134" s="7"/>
      <c r="F1134" s="7"/>
      <c r="G1134" s="7"/>
      <c r="H1134" s="7"/>
      <c r="I1134" s="7"/>
      <c r="J1134" s="7"/>
      <c r="K1134" s="7"/>
      <c r="L1134" s="7"/>
      <c r="M1134" s="7"/>
      <c r="N1134" s="7"/>
      <c r="O1134" s="7"/>
      <c r="P1134" s="7"/>
      <c r="Q1134" s="7"/>
      <c r="R1134" s="7"/>
      <c r="S1134" s="7"/>
      <c r="T1134" s="7"/>
      <c r="U1134" s="7"/>
      <c r="V1134" s="7"/>
      <c r="W1134" s="7"/>
      <c r="X1134" s="7"/>
      <c r="Y1134" s="7"/>
      <c r="Z1134" s="7"/>
      <c r="AA1134" s="7"/>
      <c r="AB1134" s="7"/>
    </row>
    <row r="1135" spans="1:28" ht="13.2">
      <c r="A1135" s="7"/>
      <c r="B1135" s="7"/>
      <c r="C1135" s="7"/>
      <c r="D1135" s="7"/>
      <c r="E1135" s="7"/>
      <c r="F1135" s="7"/>
      <c r="G1135" s="7"/>
      <c r="H1135" s="7"/>
      <c r="I1135" s="7"/>
      <c r="J1135" s="7"/>
      <c r="K1135" s="7"/>
      <c r="L1135" s="7"/>
      <c r="M1135" s="7"/>
      <c r="N1135" s="7"/>
      <c r="O1135" s="7"/>
      <c r="P1135" s="7"/>
      <c r="Q1135" s="7"/>
      <c r="R1135" s="7"/>
      <c r="S1135" s="7"/>
      <c r="T1135" s="7"/>
      <c r="U1135" s="7"/>
      <c r="V1135" s="7"/>
      <c r="W1135" s="7"/>
      <c r="X1135" s="7"/>
      <c r="Y1135" s="7"/>
      <c r="Z1135" s="7"/>
      <c r="AA1135" s="7"/>
      <c r="AB1135" s="7"/>
    </row>
    <row r="1136" spans="1:28" ht="13.2">
      <c r="A1136" s="7"/>
      <c r="B1136" s="7"/>
      <c r="C1136" s="7"/>
      <c r="D1136" s="7"/>
      <c r="E1136" s="7"/>
      <c r="F1136" s="7"/>
      <c r="G1136" s="7"/>
      <c r="H1136" s="7"/>
      <c r="I1136" s="7"/>
      <c r="J1136" s="7"/>
      <c r="K1136" s="7"/>
      <c r="L1136" s="7"/>
      <c r="M1136" s="7"/>
      <c r="N1136" s="7"/>
      <c r="O1136" s="7"/>
      <c r="P1136" s="7"/>
      <c r="Q1136" s="7"/>
      <c r="R1136" s="7"/>
      <c r="S1136" s="7"/>
      <c r="T1136" s="7"/>
      <c r="U1136" s="7"/>
      <c r="V1136" s="7"/>
      <c r="W1136" s="7"/>
      <c r="X1136" s="7"/>
      <c r="Y1136" s="7"/>
      <c r="Z1136" s="7"/>
      <c r="AA1136" s="7"/>
      <c r="AB1136" s="7"/>
    </row>
    <row r="1137" spans="1:28" ht="13.2">
      <c r="A1137" s="7"/>
      <c r="B1137" s="7"/>
      <c r="C1137" s="7"/>
      <c r="D1137" s="7"/>
      <c r="E1137" s="7"/>
      <c r="F1137" s="7"/>
      <c r="G1137" s="7"/>
      <c r="H1137" s="7"/>
      <c r="I1137" s="7"/>
      <c r="J1137" s="7"/>
      <c r="K1137" s="7"/>
      <c r="L1137" s="7"/>
      <c r="M1137" s="7"/>
      <c r="N1137" s="7"/>
      <c r="O1137" s="7"/>
      <c r="P1137" s="7"/>
      <c r="Q1137" s="7"/>
      <c r="R1137" s="7"/>
      <c r="S1137" s="7"/>
      <c r="T1137" s="7"/>
      <c r="U1137" s="7"/>
      <c r="V1137" s="7"/>
      <c r="W1137" s="7"/>
      <c r="X1137" s="7"/>
      <c r="Y1137" s="7"/>
      <c r="Z1137" s="7"/>
      <c r="AA1137" s="7"/>
      <c r="AB1137" s="7"/>
    </row>
    <row r="1138" spans="1:28" ht="13.2">
      <c r="A1138" s="7"/>
      <c r="B1138" s="7"/>
      <c r="C1138" s="7"/>
      <c r="D1138" s="7"/>
      <c r="E1138" s="7"/>
      <c r="F1138" s="7"/>
      <c r="G1138" s="7"/>
      <c r="H1138" s="7"/>
      <c r="I1138" s="7"/>
      <c r="J1138" s="7"/>
      <c r="K1138" s="7"/>
      <c r="L1138" s="7"/>
      <c r="M1138" s="7"/>
      <c r="N1138" s="7"/>
      <c r="O1138" s="7"/>
      <c r="P1138" s="7"/>
      <c r="Q1138" s="7"/>
      <c r="R1138" s="7"/>
      <c r="S1138" s="7"/>
      <c r="T1138" s="7"/>
      <c r="U1138" s="7"/>
      <c r="V1138" s="7"/>
      <c r="W1138" s="7"/>
      <c r="X1138" s="7"/>
      <c r="Y1138" s="7"/>
      <c r="Z1138" s="7"/>
      <c r="AA1138" s="7"/>
      <c r="AB1138" s="7"/>
    </row>
    <row r="1139" spans="1:28" ht="13.2">
      <c r="A1139" s="7"/>
      <c r="B1139" s="7"/>
      <c r="C1139" s="7"/>
      <c r="D1139" s="7"/>
      <c r="E1139" s="7"/>
      <c r="F1139" s="7"/>
      <c r="G1139" s="7"/>
      <c r="H1139" s="7"/>
      <c r="I1139" s="7"/>
      <c r="J1139" s="7"/>
      <c r="K1139" s="7"/>
      <c r="L1139" s="7"/>
      <c r="M1139" s="7"/>
      <c r="N1139" s="7"/>
      <c r="O1139" s="7"/>
      <c r="P1139" s="7"/>
      <c r="Q1139" s="7"/>
      <c r="R1139" s="7"/>
      <c r="S1139" s="7"/>
      <c r="T1139" s="7"/>
      <c r="U1139" s="7"/>
      <c r="V1139" s="7"/>
      <c r="W1139" s="7"/>
      <c r="X1139" s="7"/>
      <c r="Y1139" s="7"/>
      <c r="Z1139" s="7"/>
      <c r="AA1139" s="7"/>
      <c r="AB1139" s="7"/>
    </row>
    <row r="1140" spans="1:28" ht="13.2">
      <c r="A1140" s="7"/>
      <c r="B1140" s="7"/>
      <c r="C1140" s="7"/>
      <c r="D1140" s="7"/>
      <c r="E1140" s="7"/>
      <c r="F1140" s="7"/>
      <c r="G1140" s="7"/>
      <c r="H1140" s="7"/>
      <c r="I1140" s="7"/>
      <c r="J1140" s="7"/>
      <c r="K1140" s="7"/>
      <c r="L1140" s="7"/>
      <c r="M1140" s="7"/>
      <c r="N1140" s="7"/>
      <c r="O1140" s="7"/>
      <c r="P1140" s="7"/>
      <c r="Q1140" s="7"/>
      <c r="R1140" s="7"/>
      <c r="S1140" s="7"/>
      <c r="T1140" s="7"/>
      <c r="U1140" s="7"/>
      <c r="V1140" s="7"/>
      <c r="W1140" s="7"/>
      <c r="X1140" s="7"/>
      <c r="Y1140" s="7"/>
      <c r="Z1140" s="7"/>
      <c r="AA1140" s="7"/>
      <c r="AB1140" s="7"/>
    </row>
    <row r="1141" spans="1:28" ht="13.2">
      <c r="A1141" s="7"/>
      <c r="B1141" s="7"/>
      <c r="C1141" s="7"/>
      <c r="D1141" s="7"/>
      <c r="E1141" s="7"/>
      <c r="F1141" s="7"/>
      <c r="G1141" s="7"/>
      <c r="H1141" s="7"/>
      <c r="I1141" s="7"/>
      <c r="J1141" s="7"/>
      <c r="K1141" s="7"/>
      <c r="L1141" s="7"/>
      <c r="M1141" s="7"/>
      <c r="N1141" s="7"/>
      <c r="O1141" s="7"/>
      <c r="P1141" s="7"/>
      <c r="Q1141" s="7"/>
      <c r="R1141" s="7"/>
      <c r="S1141" s="7"/>
      <c r="T1141" s="7"/>
      <c r="U1141" s="7"/>
      <c r="V1141" s="7"/>
      <c r="W1141" s="7"/>
      <c r="X1141" s="7"/>
      <c r="Y1141" s="7"/>
      <c r="Z1141" s="7"/>
      <c r="AA1141" s="7"/>
      <c r="AB1141" s="7"/>
    </row>
    <row r="1142" spans="1:28" ht="13.2">
      <c r="A1142" s="7"/>
      <c r="B1142" s="7"/>
      <c r="C1142" s="7"/>
      <c r="D1142" s="7"/>
      <c r="E1142" s="7"/>
      <c r="F1142" s="7"/>
      <c r="G1142" s="7"/>
      <c r="H1142" s="7"/>
      <c r="I1142" s="7"/>
      <c r="J1142" s="7"/>
      <c r="K1142" s="7"/>
      <c r="L1142" s="7"/>
      <c r="M1142" s="7"/>
      <c r="N1142" s="7"/>
      <c r="O1142" s="7"/>
      <c r="P1142" s="7"/>
      <c r="Q1142" s="7"/>
      <c r="R1142" s="7"/>
      <c r="S1142" s="7"/>
      <c r="T1142" s="7"/>
      <c r="U1142" s="7"/>
      <c r="V1142" s="7"/>
      <c r="W1142" s="7"/>
      <c r="X1142" s="7"/>
      <c r="Y1142" s="7"/>
      <c r="Z1142" s="7"/>
      <c r="AA1142" s="7"/>
      <c r="AB1142" s="7"/>
    </row>
    <row r="1143" spans="1:28" ht="13.2">
      <c r="A1143" s="7"/>
      <c r="B1143" s="7"/>
      <c r="C1143" s="7"/>
      <c r="D1143" s="7"/>
      <c r="E1143" s="7"/>
      <c r="F1143" s="7"/>
      <c r="G1143" s="7"/>
      <c r="H1143" s="7"/>
      <c r="I1143" s="7"/>
      <c r="J1143" s="7"/>
      <c r="K1143" s="7"/>
      <c r="L1143" s="7"/>
      <c r="M1143" s="7"/>
      <c r="N1143" s="7"/>
      <c r="O1143" s="7"/>
      <c r="P1143" s="7"/>
      <c r="Q1143" s="7"/>
      <c r="R1143" s="7"/>
      <c r="S1143" s="7"/>
      <c r="T1143" s="7"/>
      <c r="U1143" s="7"/>
      <c r="V1143" s="7"/>
      <c r="W1143" s="7"/>
      <c r="X1143" s="7"/>
      <c r="Y1143" s="7"/>
      <c r="Z1143" s="7"/>
      <c r="AA1143" s="7"/>
      <c r="AB1143" s="7"/>
    </row>
    <row r="1144" spans="1:28" ht="13.2">
      <c r="A1144" s="7"/>
      <c r="B1144" s="7"/>
      <c r="C1144" s="7"/>
      <c r="D1144" s="7"/>
      <c r="E1144" s="7"/>
      <c r="F1144" s="7"/>
      <c r="G1144" s="7"/>
      <c r="H1144" s="7"/>
      <c r="I1144" s="7"/>
      <c r="J1144" s="7"/>
      <c r="K1144" s="7"/>
      <c r="L1144" s="7"/>
      <c r="M1144" s="7"/>
      <c r="N1144" s="7"/>
      <c r="O1144" s="7"/>
      <c r="P1144" s="7"/>
      <c r="Q1144" s="7"/>
      <c r="R1144" s="7"/>
      <c r="S1144" s="7"/>
      <c r="T1144" s="7"/>
      <c r="U1144" s="7"/>
      <c r="V1144" s="7"/>
      <c r="W1144" s="7"/>
      <c r="X1144" s="7"/>
      <c r="Y1144" s="7"/>
      <c r="Z1144" s="7"/>
      <c r="AA1144" s="7"/>
      <c r="AB1144" s="7"/>
    </row>
    <row r="1145" spans="1:28" ht="13.2">
      <c r="A1145" s="7"/>
      <c r="B1145" s="7"/>
      <c r="C1145" s="7"/>
      <c r="D1145" s="7"/>
      <c r="E1145" s="7"/>
      <c r="F1145" s="7"/>
      <c r="G1145" s="7"/>
      <c r="H1145" s="7"/>
      <c r="I1145" s="7"/>
      <c r="J1145" s="7"/>
      <c r="K1145" s="7"/>
      <c r="L1145" s="7"/>
      <c r="M1145" s="7"/>
      <c r="N1145" s="7"/>
      <c r="O1145" s="7"/>
      <c r="P1145" s="7"/>
      <c r="Q1145" s="7"/>
      <c r="R1145" s="7"/>
      <c r="S1145" s="7"/>
      <c r="T1145" s="7"/>
      <c r="U1145" s="7"/>
      <c r="V1145" s="7"/>
      <c r="W1145" s="7"/>
      <c r="X1145" s="7"/>
      <c r="Y1145" s="7"/>
      <c r="Z1145" s="7"/>
      <c r="AA1145" s="7"/>
      <c r="AB1145" s="7"/>
    </row>
    <row r="1146" spans="1:28" ht="13.2">
      <c r="A1146" s="7"/>
      <c r="B1146" s="7"/>
      <c r="C1146" s="7"/>
      <c r="D1146" s="7"/>
      <c r="E1146" s="7"/>
      <c r="F1146" s="7"/>
      <c r="G1146" s="7"/>
      <c r="H1146" s="7"/>
      <c r="I1146" s="7"/>
      <c r="J1146" s="7"/>
      <c r="K1146" s="7"/>
      <c r="L1146" s="7"/>
      <c r="M1146" s="7"/>
      <c r="N1146" s="7"/>
      <c r="O1146" s="7"/>
      <c r="P1146" s="7"/>
      <c r="Q1146" s="7"/>
      <c r="R1146" s="7"/>
      <c r="S1146" s="7"/>
      <c r="T1146" s="7"/>
      <c r="U1146" s="7"/>
      <c r="V1146" s="7"/>
      <c r="W1146" s="7"/>
      <c r="X1146" s="7"/>
      <c r="Y1146" s="7"/>
      <c r="Z1146" s="7"/>
      <c r="AA1146" s="7"/>
      <c r="AB1146" s="7"/>
    </row>
    <row r="1147" spans="1:28" ht="13.2">
      <c r="A1147" s="7"/>
      <c r="B1147" s="7"/>
      <c r="C1147" s="7"/>
      <c r="D1147" s="7"/>
      <c r="E1147" s="7"/>
      <c r="F1147" s="7"/>
      <c r="G1147" s="7"/>
      <c r="H1147" s="7"/>
      <c r="I1147" s="7"/>
      <c r="J1147" s="7"/>
      <c r="K1147" s="7"/>
      <c r="L1147" s="7"/>
      <c r="M1147" s="7"/>
      <c r="N1147" s="7"/>
      <c r="O1147" s="7"/>
      <c r="P1147" s="7"/>
      <c r="Q1147" s="7"/>
      <c r="R1147" s="7"/>
      <c r="S1147" s="7"/>
      <c r="T1147" s="7"/>
      <c r="U1147" s="7"/>
      <c r="V1147" s="7"/>
      <c r="W1147" s="7"/>
      <c r="X1147" s="7"/>
      <c r="Y1147" s="7"/>
      <c r="Z1147" s="7"/>
      <c r="AA1147" s="7"/>
      <c r="AB1147" s="7"/>
    </row>
    <row r="1148" spans="1:28" ht="13.2">
      <c r="A1148" s="7"/>
      <c r="B1148" s="7"/>
      <c r="C1148" s="7"/>
      <c r="D1148" s="7"/>
      <c r="E1148" s="7"/>
      <c r="F1148" s="7"/>
      <c r="G1148" s="7"/>
      <c r="H1148" s="7"/>
      <c r="I1148" s="7"/>
      <c r="J1148" s="7"/>
      <c r="K1148" s="7"/>
      <c r="L1148" s="7"/>
      <c r="M1148" s="7"/>
      <c r="N1148" s="7"/>
      <c r="O1148" s="7"/>
      <c r="P1148" s="7"/>
      <c r="Q1148" s="7"/>
      <c r="R1148" s="7"/>
      <c r="S1148" s="7"/>
      <c r="T1148" s="7"/>
      <c r="U1148" s="7"/>
      <c r="V1148" s="7"/>
      <c r="W1148" s="7"/>
      <c r="X1148" s="7"/>
      <c r="Y1148" s="7"/>
      <c r="Z1148" s="7"/>
      <c r="AA1148" s="7"/>
      <c r="AB1148" s="7"/>
    </row>
    <row r="1149" spans="1:28" ht="13.2">
      <c r="A1149" s="7"/>
      <c r="B1149" s="7"/>
      <c r="C1149" s="7"/>
      <c r="D1149" s="7"/>
      <c r="E1149" s="7"/>
      <c r="F1149" s="7"/>
      <c r="G1149" s="7"/>
      <c r="H1149" s="7"/>
      <c r="I1149" s="7"/>
      <c r="J1149" s="7"/>
      <c r="K1149" s="7"/>
      <c r="L1149" s="7"/>
      <c r="M1149" s="7"/>
      <c r="N1149" s="7"/>
      <c r="O1149" s="7"/>
      <c r="P1149" s="7"/>
      <c r="Q1149" s="7"/>
      <c r="R1149" s="7"/>
      <c r="S1149" s="7"/>
      <c r="T1149" s="7"/>
      <c r="U1149" s="7"/>
      <c r="V1149" s="7"/>
      <c r="W1149" s="7"/>
      <c r="X1149" s="7"/>
      <c r="Y1149" s="7"/>
      <c r="Z1149" s="7"/>
      <c r="AA1149" s="7"/>
      <c r="AB1149" s="7"/>
    </row>
    <row r="1150" spans="1:28" ht="13.2">
      <c r="A1150" s="7"/>
      <c r="B1150" s="7"/>
      <c r="C1150" s="7"/>
      <c r="D1150" s="7"/>
      <c r="E1150" s="7"/>
      <c r="F1150" s="7"/>
      <c r="G1150" s="7"/>
      <c r="H1150" s="7"/>
      <c r="I1150" s="7"/>
      <c r="J1150" s="7"/>
      <c r="K1150" s="7"/>
      <c r="L1150" s="7"/>
      <c r="M1150" s="7"/>
      <c r="N1150" s="7"/>
      <c r="O1150" s="7"/>
      <c r="P1150" s="7"/>
      <c r="Q1150" s="7"/>
      <c r="R1150" s="7"/>
      <c r="S1150" s="7"/>
      <c r="T1150" s="7"/>
      <c r="U1150" s="7"/>
      <c r="V1150" s="7"/>
      <c r="W1150" s="7"/>
      <c r="X1150" s="7"/>
      <c r="Y1150" s="7"/>
      <c r="Z1150" s="7"/>
      <c r="AA1150" s="7"/>
      <c r="AB1150" s="7"/>
    </row>
    <row r="1151" spans="1:28" ht="13.2">
      <c r="A1151" s="7"/>
      <c r="B1151" s="7"/>
      <c r="C1151" s="7"/>
      <c r="D1151" s="7"/>
      <c r="E1151" s="7"/>
      <c r="F1151" s="7"/>
      <c r="G1151" s="7"/>
      <c r="H1151" s="7"/>
      <c r="I1151" s="7"/>
      <c r="J1151" s="7"/>
      <c r="K1151" s="7"/>
      <c r="L1151" s="7"/>
      <c r="M1151" s="7"/>
      <c r="N1151" s="7"/>
      <c r="O1151" s="7"/>
      <c r="P1151" s="7"/>
      <c r="Q1151" s="7"/>
      <c r="R1151" s="7"/>
      <c r="S1151" s="7"/>
      <c r="T1151" s="7"/>
      <c r="U1151" s="7"/>
      <c r="V1151" s="7"/>
      <c r="W1151" s="7"/>
      <c r="X1151" s="7"/>
      <c r="Y1151" s="7"/>
      <c r="Z1151" s="7"/>
      <c r="AA1151" s="7"/>
      <c r="AB1151" s="7"/>
    </row>
    <row r="1152" spans="1:28" ht="13.2">
      <c r="A1152" s="7"/>
      <c r="B1152" s="7"/>
      <c r="C1152" s="7"/>
      <c r="D1152" s="7"/>
      <c r="E1152" s="7"/>
      <c r="F1152" s="7"/>
      <c r="G1152" s="7"/>
      <c r="H1152" s="7"/>
      <c r="I1152" s="7"/>
      <c r="J1152" s="7"/>
      <c r="K1152" s="7"/>
      <c r="L1152" s="7"/>
      <c r="M1152" s="7"/>
      <c r="N1152" s="7"/>
      <c r="O1152" s="7"/>
      <c r="P1152" s="7"/>
      <c r="Q1152" s="7"/>
      <c r="R1152" s="7"/>
      <c r="S1152" s="7"/>
      <c r="T1152" s="7"/>
      <c r="U1152" s="7"/>
      <c r="V1152" s="7"/>
      <c r="W1152" s="7"/>
      <c r="X1152" s="7"/>
      <c r="Y1152" s="7"/>
      <c r="Z1152" s="7"/>
      <c r="AA1152" s="7"/>
      <c r="AB1152" s="7"/>
    </row>
    <row r="1153" spans="1:28" ht="13.2">
      <c r="A1153" s="7"/>
      <c r="B1153" s="7"/>
      <c r="C1153" s="7"/>
      <c r="D1153" s="7"/>
      <c r="E1153" s="7"/>
      <c r="F1153" s="7"/>
      <c r="G1153" s="7"/>
      <c r="H1153" s="7"/>
      <c r="I1153" s="7"/>
      <c r="J1153" s="7"/>
      <c r="K1153" s="7"/>
      <c r="L1153" s="7"/>
      <c r="M1153" s="7"/>
      <c r="N1153" s="7"/>
      <c r="O1153" s="7"/>
      <c r="P1153" s="7"/>
      <c r="Q1153" s="7"/>
      <c r="R1153" s="7"/>
      <c r="S1153" s="7"/>
      <c r="T1153" s="7"/>
      <c r="U1153" s="7"/>
      <c r="V1153" s="7"/>
      <c r="W1153" s="7"/>
      <c r="X1153" s="7"/>
      <c r="Y1153" s="7"/>
      <c r="Z1153" s="7"/>
      <c r="AA1153" s="7"/>
      <c r="AB1153" s="7"/>
    </row>
    <row r="1154" spans="1:28" ht="13.2">
      <c r="A1154" s="7"/>
      <c r="B1154" s="7"/>
      <c r="C1154" s="7"/>
      <c r="D1154" s="7"/>
      <c r="E1154" s="7"/>
      <c r="F1154" s="7"/>
      <c r="G1154" s="7"/>
      <c r="H1154" s="7"/>
      <c r="I1154" s="7"/>
      <c r="J1154" s="7"/>
      <c r="K1154" s="7"/>
      <c r="L1154" s="7"/>
      <c r="M1154" s="7"/>
      <c r="N1154" s="7"/>
      <c r="O1154" s="7"/>
      <c r="P1154" s="7"/>
      <c r="Q1154" s="7"/>
      <c r="R1154" s="7"/>
      <c r="S1154" s="7"/>
      <c r="T1154" s="7"/>
      <c r="U1154" s="7"/>
      <c r="V1154" s="7"/>
      <c r="W1154" s="7"/>
      <c r="X1154" s="7"/>
      <c r="Y1154" s="7"/>
      <c r="Z1154" s="7"/>
      <c r="AA1154" s="7"/>
      <c r="AB1154" s="7"/>
    </row>
    <row r="1155" spans="1:28" ht="13.2">
      <c r="A1155" s="7"/>
      <c r="B1155" s="7"/>
      <c r="C1155" s="7"/>
      <c r="D1155" s="7"/>
      <c r="E1155" s="7"/>
      <c r="F1155" s="7"/>
      <c r="G1155" s="7"/>
      <c r="H1155" s="7"/>
      <c r="I1155" s="7"/>
      <c r="J1155" s="7"/>
      <c r="K1155" s="7"/>
      <c r="L1155" s="7"/>
      <c r="M1155" s="7"/>
      <c r="N1155" s="7"/>
      <c r="O1155" s="7"/>
      <c r="P1155" s="7"/>
      <c r="Q1155" s="7"/>
      <c r="R1155" s="7"/>
      <c r="S1155" s="7"/>
      <c r="T1155" s="7"/>
      <c r="U1155" s="7"/>
      <c r="V1155" s="7"/>
      <c r="W1155" s="7"/>
      <c r="X1155" s="7"/>
      <c r="Y1155" s="7"/>
      <c r="Z1155" s="7"/>
      <c r="AA1155" s="7"/>
      <c r="AB1155" s="7"/>
    </row>
    <row r="1156" spans="1:28" ht="13.2">
      <c r="A1156" s="7"/>
      <c r="B1156" s="7"/>
      <c r="C1156" s="7"/>
      <c r="D1156" s="7"/>
      <c r="E1156" s="7"/>
      <c r="F1156" s="7"/>
      <c r="G1156" s="7"/>
      <c r="H1156" s="7"/>
      <c r="I1156" s="7"/>
      <c r="J1156" s="7"/>
      <c r="K1156" s="7"/>
      <c r="L1156" s="7"/>
      <c r="M1156" s="7"/>
      <c r="N1156" s="7"/>
      <c r="O1156" s="7"/>
      <c r="P1156" s="7"/>
      <c r="Q1156" s="7"/>
      <c r="R1156" s="7"/>
      <c r="S1156" s="7"/>
      <c r="T1156" s="7"/>
      <c r="U1156" s="7"/>
      <c r="V1156" s="7"/>
      <c r="W1156" s="7"/>
      <c r="X1156" s="7"/>
      <c r="Y1156" s="7"/>
      <c r="Z1156" s="7"/>
      <c r="AA1156" s="7"/>
      <c r="AB1156" s="7"/>
    </row>
    <row r="1157" spans="1:28" ht="13.2">
      <c r="A1157" s="7"/>
      <c r="B1157" s="7"/>
      <c r="C1157" s="7"/>
      <c r="D1157" s="7"/>
      <c r="E1157" s="7"/>
      <c r="F1157" s="7"/>
      <c r="G1157" s="7"/>
      <c r="H1157" s="7"/>
      <c r="I1157" s="7"/>
      <c r="J1157" s="7"/>
      <c r="K1157" s="7"/>
      <c r="L1157" s="7"/>
      <c r="M1157" s="7"/>
      <c r="N1157" s="7"/>
      <c r="O1157" s="7"/>
      <c r="P1157" s="7"/>
      <c r="Q1157" s="7"/>
      <c r="R1157" s="7"/>
      <c r="S1157" s="7"/>
      <c r="T1157" s="7"/>
      <c r="U1157" s="7"/>
      <c r="V1157" s="7"/>
      <c r="W1157" s="7"/>
      <c r="X1157" s="7"/>
      <c r="Y1157" s="7"/>
      <c r="Z1157" s="7"/>
      <c r="AA1157" s="7"/>
      <c r="AB1157" s="7"/>
    </row>
    <row r="1158" spans="1:28" ht="13.2">
      <c r="A1158" s="7"/>
      <c r="B1158" s="7"/>
      <c r="C1158" s="7"/>
      <c r="D1158" s="7"/>
      <c r="E1158" s="7"/>
      <c r="F1158" s="7"/>
      <c r="G1158" s="7"/>
      <c r="H1158" s="7"/>
      <c r="I1158" s="7"/>
      <c r="J1158" s="7"/>
      <c r="K1158" s="7"/>
      <c r="L1158" s="7"/>
      <c r="M1158" s="7"/>
      <c r="N1158" s="7"/>
      <c r="O1158" s="7"/>
      <c r="P1158" s="7"/>
      <c r="Q1158" s="7"/>
      <c r="R1158" s="7"/>
      <c r="S1158" s="7"/>
      <c r="T1158" s="7"/>
      <c r="U1158" s="7"/>
      <c r="V1158" s="7"/>
      <c r="W1158" s="7"/>
      <c r="X1158" s="7"/>
      <c r="Y1158" s="7"/>
      <c r="Z1158" s="7"/>
      <c r="AA1158" s="7"/>
      <c r="AB1158" s="7"/>
    </row>
    <row r="1159" spans="1:28" ht="13.2">
      <c r="A1159" s="7"/>
      <c r="B1159" s="7"/>
      <c r="C1159" s="7"/>
      <c r="D1159" s="7"/>
      <c r="E1159" s="7"/>
      <c r="F1159" s="7"/>
      <c r="G1159" s="7"/>
      <c r="H1159" s="7"/>
      <c r="I1159" s="7"/>
      <c r="J1159" s="7"/>
      <c r="K1159" s="7"/>
      <c r="L1159" s="7"/>
      <c r="M1159" s="7"/>
      <c r="N1159" s="7"/>
      <c r="O1159" s="7"/>
      <c r="P1159" s="7"/>
      <c r="Q1159" s="7"/>
      <c r="R1159" s="7"/>
      <c r="S1159" s="7"/>
      <c r="T1159" s="7"/>
      <c r="U1159" s="7"/>
      <c r="V1159" s="7"/>
      <c r="W1159" s="7"/>
      <c r="X1159" s="7"/>
      <c r="Y1159" s="7"/>
      <c r="Z1159" s="7"/>
      <c r="AA1159" s="7"/>
      <c r="AB1159" s="7"/>
    </row>
    <row r="1160" spans="1:28" ht="13.2">
      <c r="A1160" s="7"/>
      <c r="B1160" s="7"/>
      <c r="C1160" s="7"/>
      <c r="D1160" s="7"/>
      <c r="E1160" s="7"/>
      <c r="F1160" s="7"/>
      <c r="G1160" s="7"/>
      <c r="H1160" s="7"/>
      <c r="I1160" s="7"/>
      <c r="J1160" s="7"/>
      <c r="K1160" s="7"/>
      <c r="L1160" s="7"/>
      <c r="M1160" s="7"/>
      <c r="N1160" s="7"/>
      <c r="O1160" s="7"/>
      <c r="P1160" s="7"/>
      <c r="Q1160" s="7"/>
      <c r="R1160" s="7"/>
      <c r="S1160" s="7"/>
      <c r="T1160" s="7"/>
      <c r="U1160" s="7"/>
      <c r="V1160" s="7"/>
      <c r="W1160" s="7"/>
      <c r="X1160" s="7"/>
      <c r="Y1160" s="7"/>
      <c r="Z1160" s="7"/>
      <c r="AA1160" s="7"/>
      <c r="AB1160" s="7"/>
    </row>
    <row r="1161" spans="1:28" ht="13.2">
      <c r="A1161" s="7"/>
      <c r="B1161" s="7"/>
      <c r="C1161" s="7"/>
      <c r="D1161" s="7"/>
      <c r="E1161" s="7"/>
      <c r="F1161" s="7"/>
      <c r="G1161" s="7"/>
      <c r="H1161" s="7"/>
      <c r="I1161" s="7"/>
      <c r="J1161" s="7"/>
      <c r="K1161" s="7"/>
      <c r="L1161" s="7"/>
      <c r="M1161" s="7"/>
      <c r="N1161" s="7"/>
      <c r="O1161" s="7"/>
      <c r="P1161" s="7"/>
      <c r="Q1161" s="7"/>
      <c r="R1161" s="7"/>
      <c r="S1161" s="7"/>
      <c r="T1161" s="7"/>
      <c r="U1161" s="7"/>
      <c r="V1161" s="7"/>
      <c r="W1161" s="7"/>
      <c r="X1161" s="7"/>
      <c r="Y1161" s="7"/>
      <c r="Z1161" s="7"/>
      <c r="AA1161" s="7"/>
      <c r="AB1161" s="7"/>
    </row>
    <row r="1162" spans="1:28" ht="13.2">
      <c r="A1162" s="7"/>
      <c r="B1162" s="7"/>
      <c r="C1162" s="7"/>
      <c r="D1162" s="7"/>
      <c r="E1162" s="7"/>
      <c r="F1162" s="7"/>
      <c r="G1162" s="7"/>
      <c r="H1162" s="7"/>
      <c r="I1162" s="7"/>
      <c r="J1162" s="7"/>
      <c r="K1162" s="7"/>
      <c r="L1162" s="7"/>
      <c r="M1162" s="7"/>
      <c r="N1162" s="7"/>
      <c r="O1162" s="7"/>
      <c r="P1162" s="7"/>
      <c r="Q1162" s="7"/>
      <c r="R1162" s="7"/>
      <c r="S1162" s="7"/>
      <c r="T1162" s="7"/>
      <c r="U1162" s="7"/>
      <c r="V1162" s="7"/>
      <c r="W1162" s="7"/>
      <c r="X1162" s="7"/>
      <c r="Y1162" s="7"/>
      <c r="Z1162" s="7"/>
      <c r="AA1162" s="7"/>
      <c r="AB1162" s="7"/>
    </row>
    <row r="1163" spans="1:28" ht="13.2">
      <c r="A1163" s="7"/>
      <c r="B1163" s="7"/>
      <c r="C1163" s="7"/>
      <c r="D1163" s="7"/>
      <c r="E1163" s="7"/>
      <c r="F1163" s="7"/>
      <c r="G1163" s="7"/>
      <c r="H1163" s="7"/>
      <c r="I1163" s="7"/>
      <c r="J1163" s="7"/>
      <c r="K1163" s="7"/>
      <c r="L1163" s="7"/>
      <c r="M1163" s="7"/>
      <c r="N1163" s="7"/>
      <c r="O1163" s="7"/>
      <c r="P1163" s="7"/>
      <c r="Q1163" s="7"/>
      <c r="R1163" s="7"/>
      <c r="S1163" s="7"/>
      <c r="T1163" s="7"/>
      <c r="U1163" s="7"/>
      <c r="V1163" s="7"/>
      <c r="W1163" s="7"/>
      <c r="X1163" s="7"/>
      <c r="Y1163" s="7"/>
      <c r="Z1163" s="7"/>
      <c r="AA1163" s="7"/>
      <c r="AB1163" s="7"/>
    </row>
    <row r="1164" spans="1:28" ht="13.2">
      <c r="A1164" s="7"/>
      <c r="B1164" s="7"/>
      <c r="C1164" s="7"/>
      <c r="D1164" s="7"/>
      <c r="E1164" s="7"/>
      <c r="F1164" s="7"/>
      <c r="G1164" s="7"/>
      <c r="H1164" s="7"/>
      <c r="I1164" s="7"/>
      <c r="J1164" s="7"/>
      <c r="K1164" s="7"/>
      <c r="L1164" s="7"/>
      <c r="M1164" s="7"/>
      <c r="N1164" s="7"/>
      <c r="O1164" s="7"/>
      <c r="P1164" s="7"/>
      <c r="Q1164" s="7"/>
      <c r="R1164" s="7"/>
      <c r="S1164" s="7"/>
      <c r="T1164" s="7"/>
      <c r="U1164" s="7"/>
      <c r="V1164" s="7"/>
      <c r="W1164" s="7"/>
      <c r="X1164" s="7"/>
      <c r="Y1164" s="7"/>
      <c r="Z1164" s="7"/>
      <c r="AA1164" s="7"/>
      <c r="AB1164" s="7"/>
    </row>
    <row r="1165" spans="1:28" ht="13.2">
      <c r="A1165" s="7"/>
      <c r="B1165" s="7"/>
      <c r="C1165" s="7"/>
      <c r="D1165" s="7"/>
      <c r="E1165" s="7"/>
      <c r="F1165" s="7"/>
      <c r="G1165" s="7"/>
      <c r="H1165" s="7"/>
      <c r="I1165" s="7"/>
      <c r="J1165" s="7"/>
      <c r="K1165" s="7"/>
      <c r="L1165" s="7"/>
      <c r="M1165" s="7"/>
      <c r="N1165" s="7"/>
      <c r="O1165" s="7"/>
      <c r="P1165" s="7"/>
      <c r="Q1165" s="7"/>
      <c r="R1165" s="7"/>
      <c r="S1165" s="7"/>
      <c r="T1165" s="7"/>
      <c r="U1165" s="7"/>
      <c r="V1165" s="7"/>
      <c r="W1165" s="7"/>
      <c r="X1165" s="7"/>
      <c r="Y1165" s="7"/>
      <c r="Z1165" s="7"/>
      <c r="AA1165" s="7"/>
      <c r="AB1165" s="7"/>
    </row>
    <row r="1166" spans="1:28" ht="13.2">
      <c r="A1166" s="7"/>
      <c r="B1166" s="7"/>
      <c r="C1166" s="7"/>
      <c r="D1166" s="7"/>
      <c r="E1166" s="7"/>
      <c r="F1166" s="7"/>
      <c r="G1166" s="7"/>
      <c r="H1166" s="7"/>
      <c r="I1166" s="7"/>
      <c r="J1166" s="7"/>
      <c r="K1166" s="7"/>
      <c r="L1166" s="7"/>
      <c r="M1166" s="7"/>
      <c r="N1166" s="7"/>
      <c r="O1166" s="7"/>
      <c r="P1166" s="7"/>
      <c r="Q1166" s="7"/>
      <c r="R1166" s="7"/>
      <c r="S1166" s="7"/>
      <c r="T1166" s="7"/>
      <c r="U1166" s="7"/>
      <c r="V1166" s="7"/>
      <c r="W1166" s="7"/>
      <c r="X1166" s="7"/>
      <c r="Y1166" s="7"/>
      <c r="Z1166" s="7"/>
      <c r="AA1166" s="7"/>
      <c r="AB1166" s="7"/>
    </row>
    <row r="1167" spans="1:28" ht="13.2">
      <c r="A1167" s="7"/>
      <c r="B1167" s="7"/>
      <c r="C1167" s="7"/>
      <c r="D1167" s="7"/>
      <c r="E1167" s="7"/>
      <c r="F1167" s="7"/>
      <c r="G1167" s="7"/>
      <c r="H1167" s="7"/>
      <c r="I1167" s="7"/>
      <c r="J1167" s="7"/>
      <c r="K1167" s="7"/>
      <c r="L1167" s="7"/>
      <c r="M1167" s="7"/>
      <c r="N1167" s="7"/>
      <c r="O1167" s="7"/>
      <c r="P1167" s="7"/>
      <c r="Q1167" s="7"/>
      <c r="R1167" s="7"/>
      <c r="S1167" s="7"/>
      <c r="T1167" s="7"/>
      <c r="U1167" s="7"/>
      <c r="V1167" s="7"/>
      <c r="W1167" s="7"/>
      <c r="X1167" s="7"/>
      <c r="Y1167" s="7"/>
      <c r="Z1167" s="7"/>
      <c r="AA1167" s="7"/>
      <c r="AB1167" s="7"/>
    </row>
    <row r="1168" spans="1:28" ht="13.2">
      <c r="A1168" s="7"/>
      <c r="B1168" s="7"/>
      <c r="C1168" s="7"/>
      <c r="D1168" s="7"/>
      <c r="E1168" s="7"/>
      <c r="F1168" s="7"/>
      <c r="G1168" s="7"/>
      <c r="H1168" s="7"/>
      <c r="I1168" s="7"/>
      <c r="J1168" s="7"/>
      <c r="K1168" s="7"/>
      <c r="L1168" s="7"/>
      <c r="M1168" s="7"/>
      <c r="N1168" s="7"/>
      <c r="O1168" s="7"/>
      <c r="P1168" s="7"/>
      <c r="Q1168" s="7"/>
      <c r="R1168" s="7"/>
      <c r="S1168" s="7"/>
      <c r="T1168" s="7"/>
      <c r="U1168" s="7"/>
      <c r="V1168" s="7"/>
      <c r="W1168" s="7"/>
      <c r="X1168" s="7"/>
      <c r="Y1168" s="7"/>
      <c r="Z1168" s="7"/>
      <c r="AA1168" s="7"/>
      <c r="AB1168" s="7"/>
    </row>
    <row r="1169" spans="1:28" ht="13.2">
      <c r="A1169" s="7"/>
      <c r="B1169" s="7"/>
      <c r="C1169" s="7"/>
      <c r="D1169" s="7"/>
      <c r="E1169" s="7"/>
      <c r="F1169" s="7"/>
      <c r="G1169" s="7"/>
      <c r="H1169" s="7"/>
      <c r="I1169" s="7"/>
      <c r="J1169" s="7"/>
      <c r="K1169" s="7"/>
      <c r="L1169" s="7"/>
      <c r="M1169" s="7"/>
      <c r="N1169" s="7"/>
      <c r="O1169" s="7"/>
      <c r="P1169" s="7"/>
      <c r="Q1169" s="7"/>
      <c r="R1169" s="7"/>
      <c r="S1169" s="7"/>
      <c r="T1169" s="7"/>
      <c r="U1169" s="7"/>
      <c r="V1169" s="7"/>
      <c r="W1169" s="7"/>
      <c r="X1169" s="7"/>
      <c r="Y1169" s="7"/>
      <c r="Z1169" s="7"/>
      <c r="AA1169" s="7"/>
      <c r="AB1169" s="7"/>
    </row>
    <row r="1170" spans="1:28" ht="13.2">
      <c r="A1170" s="7"/>
      <c r="B1170" s="7"/>
      <c r="C1170" s="7"/>
      <c r="D1170" s="7"/>
      <c r="E1170" s="7"/>
      <c r="F1170" s="7"/>
      <c r="G1170" s="7"/>
      <c r="H1170" s="7"/>
      <c r="I1170" s="7"/>
      <c r="J1170" s="7"/>
      <c r="K1170" s="7"/>
      <c r="L1170" s="7"/>
      <c r="M1170" s="7"/>
      <c r="N1170" s="7"/>
      <c r="O1170" s="7"/>
      <c r="P1170" s="7"/>
      <c r="Q1170" s="7"/>
      <c r="R1170" s="7"/>
      <c r="S1170" s="7"/>
      <c r="T1170" s="7"/>
      <c r="U1170" s="7"/>
      <c r="V1170" s="7"/>
      <c r="W1170" s="7"/>
      <c r="X1170" s="7"/>
      <c r="Y1170" s="7"/>
      <c r="Z1170" s="7"/>
      <c r="AA1170" s="7"/>
      <c r="AB1170" s="7"/>
    </row>
    <row r="1171" spans="1:28" ht="13.2">
      <c r="A1171" s="7"/>
      <c r="B1171" s="7"/>
      <c r="C1171" s="7"/>
      <c r="D1171" s="7"/>
      <c r="E1171" s="7"/>
      <c r="F1171" s="7"/>
      <c r="G1171" s="7"/>
      <c r="H1171" s="7"/>
      <c r="I1171" s="7"/>
      <c r="J1171" s="7"/>
      <c r="K1171" s="7"/>
      <c r="L1171" s="7"/>
      <c r="M1171" s="7"/>
      <c r="N1171" s="7"/>
      <c r="O1171" s="7"/>
      <c r="P1171" s="7"/>
      <c r="Q1171" s="7"/>
      <c r="R1171" s="7"/>
      <c r="S1171" s="7"/>
      <c r="T1171" s="7"/>
      <c r="U1171" s="7"/>
      <c r="V1171" s="7"/>
      <c r="W1171" s="7"/>
      <c r="X1171" s="7"/>
      <c r="Y1171" s="7"/>
      <c r="Z1171" s="7"/>
      <c r="AA1171" s="7"/>
      <c r="AB1171" s="7"/>
    </row>
    <row r="1172" spans="1:28" ht="13.2">
      <c r="A1172" s="7"/>
      <c r="B1172" s="7"/>
      <c r="C1172" s="7"/>
      <c r="D1172" s="7"/>
      <c r="E1172" s="7"/>
      <c r="F1172" s="7"/>
      <c r="G1172" s="7"/>
      <c r="H1172" s="7"/>
      <c r="I1172" s="7"/>
      <c r="J1172" s="7"/>
      <c r="K1172" s="7"/>
      <c r="L1172" s="7"/>
      <c r="M1172" s="7"/>
      <c r="N1172" s="7"/>
      <c r="O1172" s="7"/>
      <c r="P1172" s="7"/>
      <c r="Q1172" s="7"/>
      <c r="R1172" s="7"/>
      <c r="S1172" s="7"/>
      <c r="T1172" s="7"/>
      <c r="U1172" s="7"/>
      <c r="V1172" s="7"/>
      <c r="W1172" s="7"/>
      <c r="X1172" s="7"/>
      <c r="Y1172" s="7"/>
      <c r="Z1172" s="7"/>
      <c r="AA1172" s="7"/>
      <c r="AB1172" s="7"/>
    </row>
    <row r="1173" spans="1:28" ht="13.2">
      <c r="A1173" s="7"/>
      <c r="B1173" s="7"/>
      <c r="C1173" s="7"/>
      <c r="D1173" s="7"/>
      <c r="E1173" s="7"/>
      <c r="F1173" s="7"/>
      <c r="G1173" s="7"/>
      <c r="H1173" s="7"/>
      <c r="I1173" s="7"/>
      <c r="J1173" s="7"/>
      <c r="K1173" s="7"/>
      <c r="L1173" s="7"/>
      <c r="M1173" s="7"/>
      <c r="N1173" s="7"/>
      <c r="O1173" s="7"/>
      <c r="P1173" s="7"/>
      <c r="Q1173" s="7"/>
      <c r="R1173" s="7"/>
      <c r="S1173" s="7"/>
      <c r="T1173" s="7"/>
      <c r="U1173" s="7"/>
      <c r="V1173" s="7"/>
      <c r="W1173" s="7"/>
      <c r="X1173" s="7"/>
      <c r="Y1173" s="7"/>
      <c r="Z1173" s="7"/>
      <c r="AA1173" s="7"/>
      <c r="AB1173" s="7"/>
    </row>
    <row r="1174" spans="1:28" ht="13.2">
      <c r="A1174" s="7"/>
      <c r="B1174" s="7"/>
      <c r="C1174" s="7"/>
      <c r="D1174" s="7"/>
      <c r="E1174" s="7"/>
      <c r="F1174" s="7"/>
      <c r="G1174" s="7"/>
      <c r="H1174" s="7"/>
      <c r="I1174" s="7"/>
      <c r="J1174" s="7"/>
      <c r="K1174" s="7"/>
      <c r="L1174" s="7"/>
      <c r="M1174" s="7"/>
      <c r="N1174" s="7"/>
      <c r="O1174" s="7"/>
      <c r="P1174" s="7"/>
      <c r="Q1174" s="7"/>
      <c r="R1174" s="7"/>
      <c r="S1174" s="7"/>
      <c r="T1174" s="7"/>
      <c r="U1174" s="7"/>
      <c r="V1174" s="7"/>
      <c r="W1174" s="7"/>
      <c r="X1174" s="7"/>
      <c r="Y1174" s="7"/>
      <c r="Z1174" s="7"/>
      <c r="AA1174" s="7"/>
      <c r="AB1174" s="7"/>
    </row>
    <row r="1175" spans="1:28" ht="13.2">
      <c r="A1175" s="7"/>
      <c r="B1175" s="7"/>
      <c r="C1175" s="7"/>
      <c r="D1175" s="7"/>
      <c r="E1175" s="7"/>
      <c r="F1175" s="7"/>
      <c r="G1175" s="7"/>
      <c r="H1175" s="7"/>
      <c r="I1175" s="7"/>
      <c r="J1175" s="7"/>
      <c r="K1175" s="7"/>
      <c r="L1175" s="7"/>
      <c r="M1175" s="7"/>
      <c r="N1175" s="7"/>
      <c r="O1175" s="7"/>
      <c r="P1175" s="7"/>
      <c r="Q1175" s="7"/>
      <c r="R1175" s="7"/>
      <c r="S1175" s="7"/>
      <c r="T1175" s="7"/>
      <c r="U1175" s="7"/>
      <c r="V1175" s="7"/>
      <c r="W1175" s="7"/>
      <c r="X1175" s="7"/>
      <c r="Y1175" s="7"/>
      <c r="Z1175" s="7"/>
      <c r="AA1175" s="7"/>
      <c r="AB1175" s="7"/>
    </row>
    <row r="1176" spans="1:28" ht="13.2">
      <c r="A1176" s="7"/>
      <c r="B1176" s="7"/>
      <c r="C1176" s="7"/>
      <c r="D1176" s="7"/>
      <c r="E1176" s="7"/>
      <c r="F1176" s="7"/>
      <c r="G1176" s="7"/>
      <c r="H1176" s="7"/>
      <c r="I1176" s="7"/>
      <c r="J1176" s="7"/>
      <c r="K1176" s="7"/>
      <c r="L1176" s="7"/>
      <c r="M1176" s="7"/>
      <c r="N1176" s="7"/>
      <c r="O1176" s="7"/>
      <c r="P1176" s="7"/>
      <c r="Q1176" s="7"/>
      <c r="R1176" s="7"/>
      <c r="S1176" s="7"/>
      <c r="T1176" s="7"/>
      <c r="U1176" s="7"/>
      <c r="V1176" s="7"/>
      <c r="W1176" s="7"/>
      <c r="X1176" s="7"/>
      <c r="Y1176" s="7"/>
      <c r="Z1176" s="7"/>
      <c r="AA1176" s="7"/>
      <c r="AB1176" s="7"/>
    </row>
    <row r="1177" spans="1:28" ht="13.2">
      <c r="A1177" s="7"/>
      <c r="B1177" s="7"/>
      <c r="C1177" s="7"/>
      <c r="D1177" s="7"/>
      <c r="E1177" s="7"/>
      <c r="F1177" s="7"/>
      <c r="G1177" s="7"/>
      <c r="H1177" s="7"/>
      <c r="I1177" s="7"/>
      <c r="J1177" s="7"/>
      <c r="K1177" s="7"/>
      <c r="L1177" s="7"/>
      <c r="M1177" s="7"/>
      <c r="N1177" s="7"/>
      <c r="O1177" s="7"/>
      <c r="P1177" s="7"/>
      <c r="Q1177" s="7"/>
      <c r="R1177" s="7"/>
      <c r="S1177" s="7"/>
      <c r="T1177" s="7"/>
      <c r="U1177" s="7"/>
      <c r="V1177" s="7"/>
      <c r="W1177" s="7"/>
      <c r="X1177" s="7"/>
      <c r="Y1177" s="7"/>
      <c r="Z1177" s="7"/>
      <c r="AA1177" s="7"/>
      <c r="AB1177" s="7"/>
    </row>
    <row r="1178" spans="1:28" ht="13.2">
      <c r="A1178" s="7"/>
      <c r="B1178" s="7"/>
      <c r="C1178" s="7"/>
      <c r="D1178" s="7"/>
      <c r="E1178" s="7"/>
      <c r="F1178" s="7"/>
      <c r="G1178" s="7"/>
      <c r="H1178" s="7"/>
      <c r="I1178" s="7"/>
      <c r="J1178" s="7"/>
      <c r="K1178" s="7"/>
      <c r="L1178" s="7"/>
      <c r="M1178" s="7"/>
      <c r="N1178" s="7"/>
      <c r="O1178" s="7"/>
      <c r="P1178" s="7"/>
      <c r="Q1178" s="7"/>
      <c r="R1178" s="7"/>
      <c r="S1178" s="7"/>
      <c r="T1178" s="7"/>
      <c r="U1178" s="7"/>
      <c r="V1178" s="7"/>
      <c r="W1178" s="7"/>
      <c r="X1178" s="7"/>
      <c r="Y1178" s="7"/>
      <c r="Z1178" s="7"/>
      <c r="AA1178" s="7"/>
      <c r="AB1178" s="7"/>
    </row>
    <row r="1179" spans="1:28" ht="13.2">
      <c r="A1179" s="7"/>
      <c r="B1179" s="7"/>
      <c r="C1179" s="7"/>
      <c r="D1179" s="7"/>
      <c r="E1179" s="7"/>
      <c r="F1179" s="7"/>
      <c r="G1179" s="7"/>
      <c r="H1179" s="7"/>
      <c r="I1179" s="7"/>
      <c r="J1179" s="7"/>
      <c r="K1179" s="7"/>
      <c r="L1179" s="7"/>
      <c r="M1179" s="7"/>
      <c r="N1179" s="7"/>
      <c r="O1179" s="7"/>
      <c r="P1179" s="7"/>
      <c r="Q1179" s="7"/>
      <c r="R1179" s="7"/>
      <c r="S1179" s="7"/>
      <c r="T1179" s="7"/>
      <c r="U1179" s="7"/>
      <c r="V1179" s="7"/>
      <c r="W1179" s="7"/>
      <c r="X1179" s="7"/>
      <c r="Y1179" s="7"/>
      <c r="Z1179" s="7"/>
      <c r="AA1179" s="7"/>
      <c r="AB1179" s="7"/>
    </row>
    <row r="1180" spans="1:28" ht="13.2">
      <c r="A1180" s="7"/>
      <c r="B1180" s="7"/>
      <c r="C1180" s="7"/>
      <c r="D1180" s="7"/>
      <c r="E1180" s="7"/>
      <c r="F1180" s="7"/>
      <c r="G1180" s="7"/>
      <c r="H1180" s="7"/>
      <c r="I1180" s="7"/>
      <c r="J1180" s="7"/>
      <c r="K1180" s="7"/>
      <c r="L1180" s="7"/>
      <c r="M1180" s="7"/>
      <c r="N1180" s="7"/>
      <c r="O1180" s="7"/>
      <c r="P1180" s="7"/>
      <c r="Q1180" s="7"/>
      <c r="R1180" s="7"/>
      <c r="S1180" s="7"/>
      <c r="T1180" s="7"/>
      <c r="U1180" s="7"/>
      <c r="V1180" s="7"/>
      <c r="W1180" s="7"/>
      <c r="X1180" s="7"/>
      <c r="Y1180" s="7"/>
      <c r="Z1180" s="7"/>
      <c r="AA1180" s="7"/>
      <c r="AB1180" s="7"/>
    </row>
    <row r="1181" spans="1:28" ht="13.2">
      <c r="A1181" s="7"/>
      <c r="B1181" s="7"/>
      <c r="C1181" s="7"/>
      <c r="D1181" s="7"/>
      <c r="E1181" s="7"/>
      <c r="F1181" s="7"/>
      <c r="G1181" s="7"/>
      <c r="H1181" s="7"/>
      <c r="I1181" s="7"/>
      <c r="J1181" s="7"/>
      <c r="K1181" s="7"/>
      <c r="L1181" s="7"/>
      <c r="M1181" s="7"/>
      <c r="N1181" s="7"/>
      <c r="O1181" s="7"/>
      <c r="P1181" s="7"/>
      <c r="Q1181" s="7"/>
      <c r="R1181" s="7"/>
      <c r="S1181" s="7"/>
      <c r="T1181" s="7"/>
      <c r="U1181" s="7"/>
      <c r="V1181" s="7"/>
      <c r="W1181" s="7"/>
      <c r="X1181" s="7"/>
      <c r="Y1181" s="7"/>
      <c r="Z1181" s="7"/>
      <c r="AA1181" s="7"/>
      <c r="AB1181" s="7"/>
    </row>
    <row r="1182" spans="1:28" ht="13.2">
      <c r="A1182" s="7"/>
      <c r="B1182" s="7"/>
      <c r="C1182" s="7"/>
      <c r="D1182" s="7"/>
      <c r="E1182" s="7"/>
      <c r="F1182" s="7"/>
      <c r="G1182" s="7"/>
      <c r="H1182" s="7"/>
      <c r="I1182" s="7"/>
      <c r="J1182" s="7"/>
      <c r="K1182" s="7"/>
      <c r="L1182" s="7"/>
      <c r="M1182" s="7"/>
      <c r="N1182" s="7"/>
      <c r="O1182" s="7"/>
      <c r="P1182" s="7"/>
      <c r="Q1182" s="7"/>
      <c r="R1182" s="7"/>
      <c r="S1182" s="7"/>
      <c r="T1182" s="7"/>
      <c r="U1182" s="7"/>
      <c r="V1182" s="7"/>
      <c r="W1182" s="7"/>
      <c r="X1182" s="7"/>
      <c r="Y1182" s="7"/>
      <c r="Z1182" s="7"/>
      <c r="AA1182" s="7"/>
      <c r="AB1182" s="7"/>
    </row>
    <row r="1183" spans="1:28" ht="13.2">
      <c r="A1183" s="7"/>
      <c r="B1183" s="7"/>
      <c r="C1183" s="7"/>
      <c r="D1183" s="7"/>
      <c r="E1183" s="7"/>
      <c r="F1183" s="7"/>
      <c r="G1183" s="7"/>
      <c r="H1183" s="7"/>
      <c r="I1183" s="7"/>
      <c r="J1183" s="7"/>
      <c r="K1183" s="7"/>
      <c r="L1183" s="7"/>
      <c r="M1183" s="7"/>
      <c r="N1183" s="7"/>
      <c r="O1183" s="7"/>
      <c r="P1183" s="7"/>
      <c r="Q1183" s="7"/>
      <c r="R1183" s="7"/>
      <c r="S1183" s="7"/>
      <c r="T1183" s="7"/>
      <c r="U1183" s="7"/>
      <c r="V1183" s="7"/>
      <c r="W1183" s="7"/>
      <c r="X1183" s="7"/>
      <c r="Y1183" s="7"/>
      <c r="Z1183" s="7"/>
      <c r="AA1183" s="7"/>
      <c r="AB1183" s="7"/>
    </row>
    <row r="1184" spans="1:28" ht="13.2">
      <c r="A1184" s="7"/>
      <c r="B1184" s="7"/>
      <c r="C1184" s="7"/>
      <c r="D1184" s="7"/>
      <c r="E1184" s="7"/>
      <c r="F1184" s="7"/>
      <c r="G1184" s="7"/>
      <c r="H1184" s="7"/>
      <c r="I1184" s="7"/>
      <c r="J1184" s="7"/>
      <c r="K1184" s="7"/>
      <c r="L1184" s="7"/>
      <c r="M1184" s="7"/>
      <c r="N1184" s="7"/>
      <c r="O1184" s="7"/>
      <c r="P1184" s="7"/>
      <c r="Q1184" s="7"/>
      <c r="R1184" s="7"/>
      <c r="S1184" s="7"/>
      <c r="T1184" s="7"/>
      <c r="U1184" s="7"/>
      <c r="V1184" s="7"/>
      <c r="W1184" s="7"/>
      <c r="X1184" s="7"/>
      <c r="Y1184" s="7"/>
      <c r="Z1184" s="7"/>
      <c r="AA1184" s="7"/>
      <c r="AB1184" s="7"/>
    </row>
    <row r="1185" spans="1:28" ht="13.2">
      <c r="A1185" s="7"/>
      <c r="B1185" s="7"/>
      <c r="C1185" s="7"/>
      <c r="D1185" s="7"/>
      <c r="E1185" s="7"/>
      <c r="F1185" s="7"/>
      <c r="G1185" s="7"/>
      <c r="H1185" s="7"/>
      <c r="I1185" s="7"/>
      <c r="J1185" s="7"/>
      <c r="K1185" s="7"/>
      <c r="L1185" s="7"/>
      <c r="M1185" s="7"/>
      <c r="N1185" s="7"/>
      <c r="O1185" s="7"/>
      <c r="P1185" s="7"/>
      <c r="Q1185" s="7"/>
      <c r="R1185" s="7"/>
      <c r="S1185" s="7"/>
      <c r="T1185" s="7"/>
      <c r="U1185" s="7"/>
      <c r="V1185" s="7"/>
      <c r="W1185" s="7"/>
      <c r="X1185" s="7"/>
      <c r="Y1185" s="7"/>
      <c r="Z1185" s="7"/>
      <c r="AA1185" s="7"/>
      <c r="AB1185" s="7"/>
    </row>
    <row r="1186" spans="1:28" ht="13.2">
      <c r="A1186" s="7"/>
      <c r="B1186" s="7"/>
      <c r="C1186" s="7"/>
      <c r="D1186" s="7"/>
      <c r="E1186" s="7"/>
      <c r="F1186" s="7"/>
      <c r="G1186" s="7"/>
      <c r="H1186" s="7"/>
      <c r="I1186" s="7"/>
      <c r="J1186" s="7"/>
      <c r="K1186" s="7"/>
      <c r="L1186" s="7"/>
      <c r="M1186" s="7"/>
      <c r="N1186" s="7"/>
      <c r="O1186" s="7"/>
      <c r="P1186" s="7"/>
      <c r="Q1186" s="7"/>
      <c r="R1186" s="7"/>
      <c r="S1186" s="7"/>
      <c r="T1186" s="7"/>
      <c r="U1186" s="7"/>
      <c r="V1186" s="7"/>
      <c r="W1186" s="7"/>
      <c r="X1186" s="7"/>
      <c r="Y1186" s="7"/>
      <c r="Z1186" s="7"/>
      <c r="AA1186" s="7"/>
      <c r="AB1186" s="7"/>
    </row>
    <row r="1187" spans="1:28" ht="13.2">
      <c r="A1187" s="7"/>
      <c r="B1187" s="7"/>
      <c r="C1187" s="7"/>
      <c r="D1187" s="7"/>
      <c r="E1187" s="7"/>
      <c r="F1187" s="7"/>
      <c r="G1187" s="7"/>
      <c r="H1187" s="7"/>
      <c r="I1187" s="7"/>
      <c r="J1187" s="7"/>
      <c r="K1187" s="7"/>
      <c r="L1187" s="7"/>
      <c r="M1187" s="7"/>
      <c r="N1187" s="7"/>
      <c r="O1187" s="7"/>
      <c r="P1187" s="7"/>
      <c r="Q1187" s="7"/>
      <c r="R1187" s="7"/>
      <c r="S1187" s="7"/>
      <c r="T1187" s="7"/>
      <c r="U1187" s="7"/>
      <c r="V1187" s="7"/>
      <c r="W1187" s="7"/>
      <c r="X1187" s="7"/>
      <c r="Y1187" s="7"/>
      <c r="Z1187" s="7"/>
      <c r="AA1187" s="7"/>
      <c r="AB1187" s="7"/>
    </row>
    <row r="1188" spans="1:28" ht="13.2">
      <c r="A1188" s="7"/>
      <c r="B1188" s="7"/>
      <c r="C1188" s="7"/>
      <c r="D1188" s="7"/>
      <c r="E1188" s="7"/>
      <c r="F1188" s="7"/>
      <c r="G1188" s="7"/>
      <c r="H1188" s="7"/>
      <c r="I1188" s="7"/>
      <c r="J1188" s="7"/>
      <c r="K1188" s="7"/>
      <c r="L1188" s="7"/>
      <c r="M1188" s="7"/>
      <c r="N1188" s="7"/>
      <c r="O1188" s="7"/>
      <c r="P1188" s="7"/>
      <c r="Q1188" s="7"/>
      <c r="R1188" s="7"/>
      <c r="S1188" s="7"/>
      <c r="T1188" s="7"/>
      <c r="U1188" s="7"/>
      <c r="V1188" s="7"/>
      <c r="W1188" s="7"/>
      <c r="X1188" s="7"/>
      <c r="Y1188" s="7"/>
      <c r="Z1188" s="7"/>
      <c r="AA1188" s="7"/>
      <c r="AB1188" s="7"/>
    </row>
    <row r="1189" spans="1:28" ht="13.2">
      <c r="A1189" s="7"/>
      <c r="B1189" s="7"/>
      <c r="C1189" s="7"/>
      <c r="D1189" s="7"/>
      <c r="E1189" s="7"/>
      <c r="F1189" s="7"/>
      <c r="G1189" s="7"/>
      <c r="H1189" s="7"/>
      <c r="I1189" s="7"/>
      <c r="J1189" s="7"/>
      <c r="K1189" s="7"/>
      <c r="L1189" s="7"/>
      <c r="M1189" s="7"/>
      <c r="N1189" s="7"/>
      <c r="O1189" s="7"/>
      <c r="P1189" s="7"/>
      <c r="Q1189" s="7"/>
      <c r="R1189" s="7"/>
      <c r="S1189" s="7"/>
      <c r="T1189" s="7"/>
      <c r="U1189" s="7"/>
      <c r="V1189" s="7"/>
      <c r="W1189" s="7"/>
      <c r="X1189" s="7"/>
      <c r="Y1189" s="7"/>
      <c r="Z1189" s="7"/>
      <c r="AA1189" s="7"/>
      <c r="AB1189" s="7"/>
    </row>
    <row r="1190" spans="1:28" ht="13.2">
      <c r="A1190" s="7"/>
      <c r="B1190" s="7"/>
      <c r="C1190" s="7"/>
      <c r="D1190" s="7"/>
      <c r="E1190" s="7"/>
      <c r="F1190" s="7"/>
      <c r="G1190" s="7"/>
      <c r="H1190" s="7"/>
      <c r="I1190" s="7"/>
      <c r="J1190" s="7"/>
      <c r="K1190" s="7"/>
      <c r="L1190" s="7"/>
      <c r="M1190" s="7"/>
      <c r="N1190" s="7"/>
      <c r="O1190" s="7"/>
      <c r="P1190" s="7"/>
      <c r="Q1190" s="7"/>
      <c r="R1190" s="7"/>
      <c r="S1190" s="7"/>
      <c r="T1190" s="7"/>
      <c r="U1190" s="7"/>
      <c r="V1190" s="7"/>
      <c r="W1190" s="7"/>
      <c r="X1190" s="7"/>
      <c r="Y1190" s="7"/>
      <c r="Z1190" s="7"/>
      <c r="AA1190" s="7"/>
      <c r="AB1190" s="7"/>
    </row>
    <row r="1191" spans="1:28" ht="13.2">
      <c r="A1191" s="7"/>
      <c r="B1191" s="7"/>
      <c r="C1191" s="7"/>
      <c r="D1191" s="7"/>
      <c r="E1191" s="7"/>
      <c r="F1191" s="7"/>
      <c r="G1191" s="7"/>
      <c r="H1191" s="7"/>
      <c r="I1191" s="7"/>
      <c r="J1191" s="7"/>
      <c r="K1191" s="7"/>
      <c r="L1191" s="7"/>
      <c r="M1191" s="7"/>
      <c r="N1191" s="7"/>
      <c r="O1191" s="7"/>
      <c r="P1191" s="7"/>
      <c r="Q1191" s="7"/>
      <c r="R1191" s="7"/>
      <c r="S1191" s="7"/>
      <c r="T1191" s="7"/>
      <c r="U1191" s="7"/>
      <c r="V1191" s="7"/>
      <c r="W1191" s="7"/>
      <c r="X1191" s="7"/>
      <c r="Y1191" s="7"/>
      <c r="Z1191" s="7"/>
      <c r="AA1191" s="7"/>
      <c r="AB1191" s="7"/>
    </row>
    <row r="1192" spans="1:28" ht="13.2">
      <c r="A1192" s="7"/>
      <c r="B1192" s="7"/>
      <c r="C1192" s="7"/>
      <c r="D1192" s="7"/>
      <c r="E1192" s="7"/>
      <c r="F1192" s="7"/>
      <c r="G1192" s="7"/>
      <c r="H1192" s="7"/>
      <c r="I1192" s="7"/>
      <c r="J1192" s="7"/>
      <c r="K1192" s="7"/>
      <c r="L1192" s="7"/>
      <c r="M1192" s="7"/>
      <c r="N1192" s="7"/>
      <c r="O1192" s="7"/>
      <c r="P1192" s="7"/>
      <c r="Q1192" s="7"/>
      <c r="R1192" s="7"/>
      <c r="S1192" s="7"/>
      <c r="T1192" s="7"/>
      <c r="U1192" s="7"/>
      <c r="V1192" s="7"/>
      <c r="W1192" s="7"/>
      <c r="X1192" s="7"/>
      <c r="Y1192" s="7"/>
      <c r="Z1192" s="7"/>
      <c r="AA1192" s="7"/>
      <c r="AB1192" s="7"/>
    </row>
    <row r="1193" spans="1:28" ht="13.2">
      <c r="A1193" s="7"/>
      <c r="B1193" s="7"/>
      <c r="C1193" s="7"/>
      <c r="D1193" s="7"/>
      <c r="E1193" s="7"/>
      <c r="F1193" s="7"/>
      <c r="G1193" s="7"/>
      <c r="H1193" s="7"/>
      <c r="I1193" s="7"/>
      <c r="J1193" s="7"/>
      <c r="K1193" s="7"/>
      <c r="L1193" s="7"/>
      <c r="M1193" s="7"/>
      <c r="N1193" s="7"/>
      <c r="O1193" s="7"/>
      <c r="P1193" s="7"/>
      <c r="Q1193" s="7"/>
      <c r="R1193" s="7"/>
      <c r="S1193" s="7"/>
      <c r="T1193" s="7"/>
      <c r="U1193" s="7"/>
      <c r="V1193" s="7"/>
      <c r="W1193" s="7"/>
      <c r="X1193" s="7"/>
      <c r="Y1193" s="7"/>
      <c r="Z1193" s="7"/>
      <c r="AA1193" s="7"/>
      <c r="AB1193" s="7"/>
    </row>
    <row r="1194" spans="1:28" ht="13.2">
      <c r="A1194" s="7"/>
      <c r="B1194" s="7"/>
      <c r="C1194" s="7"/>
      <c r="D1194" s="7"/>
      <c r="E1194" s="7"/>
      <c r="F1194" s="7"/>
      <c r="G1194" s="7"/>
      <c r="H1194" s="7"/>
      <c r="I1194" s="7"/>
      <c r="J1194" s="7"/>
      <c r="K1194" s="7"/>
      <c r="L1194" s="7"/>
      <c r="M1194" s="7"/>
      <c r="N1194" s="7"/>
      <c r="O1194" s="7"/>
      <c r="P1194" s="7"/>
      <c r="Q1194" s="7"/>
      <c r="R1194" s="7"/>
      <c r="S1194" s="7"/>
      <c r="T1194" s="7"/>
      <c r="U1194" s="7"/>
      <c r="V1194" s="7"/>
      <c r="W1194" s="7"/>
      <c r="X1194" s="7"/>
      <c r="Y1194" s="7"/>
      <c r="Z1194" s="7"/>
      <c r="AA1194" s="7"/>
      <c r="AB1194" s="7"/>
    </row>
    <row r="1195" spans="1:28" ht="13.2">
      <c r="A1195" s="7"/>
      <c r="B1195" s="7"/>
      <c r="C1195" s="7"/>
      <c r="D1195" s="7"/>
      <c r="E1195" s="7"/>
      <c r="F1195" s="7"/>
      <c r="G1195" s="7"/>
      <c r="H1195" s="7"/>
      <c r="I1195" s="7"/>
      <c r="J1195" s="7"/>
      <c r="K1195" s="7"/>
      <c r="L1195" s="7"/>
      <c r="M1195" s="7"/>
      <c r="N1195" s="7"/>
      <c r="O1195" s="7"/>
      <c r="P1195" s="7"/>
      <c r="Q1195" s="7"/>
      <c r="R1195" s="7"/>
      <c r="S1195" s="7"/>
      <c r="T1195" s="7"/>
      <c r="U1195" s="7"/>
      <c r="V1195" s="7"/>
      <c r="W1195" s="7"/>
      <c r="X1195" s="7"/>
      <c r="Y1195" s="7"/>
      <c r="Z1195" s="7"/>
      <c r="AA1195" s="7"/>
      <c r="AB1195" s="7"/>
    </row>
    <row r="1196" spans="1:28" ht="13.2">
      <c r="A1196" s="7"/>
      <c r="B1196" s="7"/>
      <c r="C1196" s="7"/>
      <c r="D1196" s="7"/>
      <c r="E1196" s="7"/>
      <c r="F1196" s="7"/>
      <c r="G1196" s="7"/>
      <c r="H1196" s="7"/>
      <c r="I1196" s="7"/>
      <c r="J1196" s="7"/>
      <c r="K1196" s="7"/>
      <c r="L1196" s="7"/>
      <c r="M1196" s="7"/>
      <c r="N1196" s="7"/>
      <c r="O1196" s="7"/>
      <c r="P1196" s="7"/>
      <c r="Q1196" s="7"/>
      <c r="R1196" s="7"/>
      <c r="S1196" s="7"/>
      <c r="T1196" s="7"/>
      <c r="U1196" s="7"/>
      <c r="V1196" s="7"/>
      <c r="W1196" s="7"/>
      <c r="X1196" s="7"/>
      <c r="Y1196" s="7"/>
      <c r="Z1196" s="7"/>
      <c r="AA1196" s="7"/>
      <c r="AB1196" s="7"/>
    </row>
    <row r="1197" spans="1:28" ht="13.2">
      <c r="A1197" s="7"/>
      <c r="B1197" s="7"/>
      <c r="C1197" s="7"/>
      <c r="D1197" s="7"/>
      <c r="E1197" s="7"/>
      <c r="F1197" s="7"/>
      <c r="G1197" s="7"/>
      <c r="H1197" s="7"/>
      <c r="I1197" s="7"/>
      <c r="J1197" s="7"/>
      <c r="K1197" s="7"/>
      <c r="L1197" s="7"/>
      <c r="M1197" s="7"/>
      <c r="N1197" s="7"/>
      <c r="O1197" s="7"/>
      <c r="P1197" s="7"/>
      <c r="Q1197" s="7"/>
      <c r="R1197" s="7"/>
      <c r="S1197" s="7"/>
      <c r="T1197" s="7"/>
      <c r="U1197" s="7"/>
      <c r="V1197" s="7"/>
      <c r="W1197" s="7"/>
      <c r="X1197" s="7"/>
      <c r="Y1197" s="7"/>
      <c r="Z1197" s="7"/>
      <c r="AA1197" s="7"/>
      <c r="AB1197" s="7"/>
    </row>
    <row r="1198" spans="1:28" ht="13.2">
      <c r="A1198" s="7"/>
      <c r="B1198" s="7"/>
      <c r="C1198" s="7"/>
      <c r="D1198" s="7"/>
      <c r="E1198" s="7"/>
      <c r="F1198" s="7"/>
      <c r="G1198" s="7"/>
      <c r="H1198" s="7"/>
      <c r="I1198" s="7"/>
      <c r="J1198" s="7"/>
      <c r="K1198" s="7"/>
      <c r="L1198" s="7"/>
      <c r="M1198" s="7"/>
      <c r="N1198" s="7"/>
      <c r="O1198" s="7"/>
      <c r="P1198" s="7"/>
      <c r="Q1198" s="7"/>
      <c r="R1198" s="7"/>
      <c r="S1198" s="7"/>
      <c r="T1198" s="7"/>
      <c r="U1198" s="7"/>
      <c r="V1198" s="7"/>
      <c r="W1198" s="7"/>
      <c r="X1198" s="7"/>
      <c r="Y1198" s="7"/>
      <c r="Z1198" s="7"/>
      <c r="AA1198" s="7"/>
      <c r="AB1198" s="7"/>
    </row>
    <row r="1199" spans="1:28" ht="13.2">
      <c r="A1199" s="7"/>
      <c r="B1199" s="7"/>
      <c r="C1199" s="7"/>
      <c r="D1199" s="7"/>
      <c r="E1199" s="7"/>
      <c r="F1199" s="7"/>
      <c r="G1199" s="7"/>
      <c r="H1199" s="7"/>
      <c r="I1199" s="7"/>
      <c r="J1199" s="7"/>
      <c r="K1199" s="7"/>
      <c r="L1199" s="7"/>
      <c r="M1199" s="7"/>
      <c r="N1199" s="7"/>
      <c r="O1199" s="7"/>
      <c r="P1199" s="7"/>
      <c r="Q1199" s="7"/>
      <c r="R1199" s="7"/>
      <c r="S1199" s="7"/>
      <c r="T1199" s="7"/>
      <c r="U1199" s="7"/>
      <c r="V1199" s="7"/>
      <c r="W1199" s="7"/>
      <c r="X1199" s="7"/>
      <c r="Y1199" s="7"/>
      <c r="Z1199" s="7"/>
      <c r="AA1199" s="7"/>
      <c r="AB1199" s="7"/>
    </row>
    <row r="1200" spans="1:28" ht="13.2">
      <c r="A1200" s="7"/>
      <c r="B1200" s="7"/>
      <c r="C1200" s="7"/>
      <c r="D1200" s="7"/>
      <c r="E1200" s="7"/>
      <c r="F1200" s="7"/>
      <c r="G1200" s="7"/>
      <c r="H1200" s="7"/>
      <c r="I1200" s="7"/>
      <c r="J1200" s="7"/>
      <c r="K1200" s="7"/>
      <c r="L1200" s="7"/>
      <c r="M1200" s="7"/>
      <c r="N1200" s="7"/>
      <c r="O1200" s="7"/>
      <c r="P1200" s="7"/>
      <c r="Q1200" s="7"/>
      <c r="R1200" s="7"/>
      <c r="S1200" s="7"/>
      <c r="T1200" s="7"/>
      <c r="U1200" s="7"/>
      <c r="V1200" s="7"/>
      <c r="W1200" s="7"/>
      <c r="X1200" s="7"/>
      <c r="Y1200" s="7"/>
      <c r="Z1200" s="7"/>
      <c r="AA1200" s="7"/>
      <c r="AB1200" s="7"/>
    </row>
    <row r="1201" spans="1:28" ht="13.2">
      <c r="A1201" s="7"/>
      <c r="B1201" s="7"/>
      <c r="C1201" s="7"/>
      <c r="D1201" s="7"/>
      <c r="E1201" s="7"/>
      <c r="F1201" s="7"/>
      <c r="G1201" s="7"/>
      <c r="H1201" s="7"/>
      <c r="I1201" s="7"/>
      <c r="J1201" s="7"/>
      <c r="K1201" s="7"/>
      <c r="L1201" s="7"/>
      <c r="M1201" s="7"/>
      <c r="N1201" s="7"/>
      <c r="O1201" s="7"/>
      <c r="P1201" s="7"/>
      <c r="Q1201" s="7"/>
      <c r="R1201" s="7"/>
      <c r="S1201" s="7"/>
      <c r="T1201" s="7"/>
      <c r="U1201" s="7"/>
      <c r="V1201" s="7"/>
      <c r="W1201" s="7"/>
      <c r="X1201" s="7"/>
      <c r="Y1201" s="7"/>
      <c r="Z1201" s="7"/>
      <c r="AA1201" s="7"/>
      <c r="AB1201" s="7"/>
    </row>
    <row r="1202" spans="1:28" ht="13.2">
      <c r="A1202" s="7"/>
      <c r="B1202" s="7"/>
      <c r="C1202" s="7"/>
      <c r="D1202" s="7"/>
      <c r="E1202" s="7"/>
      <c r="F1202" s="7"/>
      <c r="G1202" s="7"/>
      <c r="H1202" s="7"/>
      <c r="I1202" s="7"/>
      <c r="J1202" s="7"/>
      <c r="K1202" s="7"/>
      <c r="L1202" s="7"/>
      <c r="M1202" s="7"/>
      <c r="N1202" s="7"/>
      <c r="O1202" s="7"/>
      <c r="P1202" s="7"/>
      <c r="Q1202" s="7"/>
      <c r="R1202" s="7"/>
      <c r="S1202" s="7"/>
      <c r="T1202" s="7"/>
      <c r="U1202" s="7"/>
      <c r="V1202" s="7"/>
      <c r="W1202" s="7"/>
      <c r="X1202" s="7"/>
      <c r="Y1202" s="7"/>
      <c r="Z1202" s="7"/>
      <c r="AA1202" s="7"/>
      <c r="AB1202" s="7"/>
    </row>
    <row r="1203" spans="1:28" ht="13.2">
      <c r="A1203" s="7"/>
      <c r="B1203" s="7"/>
      <c r="C1203" s="7"/>
      <c r="D1203" s="7"/>
      <c r="E1203" s="7"/>
      <c r="F1203" s="7"/>
      <c r="G1203" s="7"/>
      <c r="H1203" s="7"/>
      <c r="I1203" s="7"/>
      <c r="J1203" s="7"/>
      <c r="K1203" s="7"/>
      <c r="L1203" s="7"/>
      <c r="M1203" s="7"/>
      <c r="N1203" s="7"/>
      <c r="O1203" s="7"/>
      <c r="P1203" s="7"/>
      <c r="Q1203" s="7"/>
      <c r="R1203" s="7"/>
      <c r="S1203" s="7"/>
      <c r="T1203" s="7"/>
      <c r="U1203" s="7"/>
      <c r="V1203" s="7"/>
      <c r="W1203" s="7"/>
      <c r="X1203" s="7"/>
      <c r="Y1203" s="7"/>
      <c r="Z1203" s="7"/>
      <c r="AA1203" s="7"/>
      <c r="AB1203" s="7"/>
    </row>
    <row r="1204" spans="1:28" ht="13.2">
      <c r="A1204" s="7"/>
      <c r="B1204" s="7"/>
      <c r="C1204" s="7"/>
      <c r="D1204" s="7"/>
      <c r="E1204" s="7"/>
      <c r="F1204" s="7"/>
      <c r="G1204" s="7"/>
      <c r="H1204" s="7"/>
      <c r="I1204" s="7"/>
      <c r="J1204" s="7"/>
      <c r="K1204" s="7"/>
      <c r="L1204" s="7"/>
      <c r="M1204" s="7"/>
      <c r="N1204" s="7"/>
      <c r="O1204" s="7"/>
      <c r="P1204" s="7"/>
      <c r="Q1204" s="7"/>
      <c r="R1204" s="7"/>
      <c r="S1204" s="7"/>
      <c r="T1204" s="7"/>
      <c r="U1204" s="7"/>
      <c r="V1204" s="7"/>
      <c r="W1204" s="7"/>
      <c r="X1204" s="7"/>
      <c r="Y1204" s="7"/>
      <c r="Z1204" s="7"/>
      <c r="AA1204" s="7"/>
      <c r="AB1204" s="7"/>
    </row>
    <row r="1205" spans="1:28" ht="13.2">
      <c r="A1205" s="7"/>
      <c r="B1205" s="7"/>
      <c r="C1205" s="7"/>
      <c r="D1205" s="7"/>
      <c r="E1205" s="7"/>
      <c r="F1205" s="7"/>
      <c r="G1205" s="7"/>
      <c r="H1205" s="7"/>
      <c r="I1205" s="7"/>
      <c r="J1205" s="7"/>
      <c r="K1205" s="7"/>
      <c r="L1205" s="7"/>
      <c r="M1205" s="7"/>
      <c r="N1205" s="7"/>
      <c r="O1205" s="7"/>
      <c r="P1205" s="7"/>
      <c r="Q1205" s="7"/>
      <c r="R1205" s="7"/>
      <c r="S1205" s="7"/>
      <c r="T1205" s="7"/>
      <c r="U1205" s="7"/>
      <c r="V1205" s="7"/>
      <c r="W1205" s="7"/>
      <c r="X1205" s="7"/>
      <c r="Y1205" s="7"/>
      <c r="Z1205" s="7"/>
      <c r="AA1205" s="7"/>
      <c r="AB1205" s="7"/>
    </row>
    <row r="1206" spans="1:28" ht="13.2">
      <c r="A1206" s="7"/>
      <c r="B1206" s="7"/>
      <c r="C1206" s="7"/>
      <c r="D1206" s="7"/>
      <c r="E1206" s="7"/>
      <c r="F1206" s="7"/>
      <c r="G1206" s="7"/>
      <c r="H1206" s="7"/>
      <c r="I1206" s="7"/>
      <c r="J1206" s="7"/>
      <c r="K1206" s="7"/>
      <c r="L1206" s="7"/>
      <c r="M1206" s="7"/>
      <c r="N1206" s="7"/>
      <c r="O1206" s="7"/>
      <c r="P1206" s="7"/>
      <c r="Q1206" s="7"/>
      <c r="R1206" s="7"/>
      <c r="S1206" s="7"/>
      <c r="T1206" s="7"/>
      <c r="U1206" s="7"/>
      <c r="V1206" s="7"/>
      <c r="W1206" s="7"/>
      <c r="X1206" s="7"/>
      <c r="Y1206" s="7"/>
      <c r="Z1206" s="7"/>
      <c r="AA1206" s="7"/>
      <c r="AB1206" s="7"/>
    </row>
    <row r="1207" spans="1:28" ht="13.2">
      <c r="A1207" s="7"/>
      <c r="B1207" s="7"/>
      <c r="C1207" s="7"/>
      <c r="D1207" s="7"/>
      <c r="E1207" s="7"/>
      <c r="F1207" s="7"/>
      <c r="G1207" s="7"/>
      <c r="H1207" s="7"/>
      <c r="I1207" s="7"/>
      <c r="J1207" s="7"/>
      <c r="K1207" s="7"/>
      <c r="L1207" s="7"/>
      <c r="M1207" s="7"/>
      <c r="N1207" s="7"/>
      <c r="O1207" s="7"/>
      <c r="P1207" s="7"/>
      <c r="Q1207" s="7"/>
      <c r="R1207" s="7"/>
      <c r="S1207" s="7"/>
      <c r="T1207" s="7"/>
      <c r="U1207" s="7"/>
      <c r="V1207" s="7"/>
      <c r="W1207" s="7"/>
      <c r="X1207" s="7"/>
      <c r="Y1207" s="7"/>
      <c r="Z1207" s="7"/>
      <c r="AA1207" s="7"/>
      <c r="AB1207" s="7"/>
    </row>
    <row r="1208" spans="1:28" ht="13.2">
      <c r="A1208" s="7"/>
      <c r="B1208" s="7"/>
      <c r="C1208" s="7"/>
      <c r="D1208" s="7"/>
      <c r="E1208" s="7"/>
      <c r="F1208" s="7"/>
      <c r="G1208" s="7"/>
      <c r="H1208" s="7"/>
      <c r="I1208" s="7"/>
      <c r="J1208" s="7"/>
      <c r="K1208" s="7"/>
      <c r="L1208" s="7"/>
      <c r="M1208" s="7"/>
      <c r="N1208" s="7"/>
      <c r="O1208" s="7"/>
      <c r="P1208" s="7"/>
      <c r="Q1208" s="7"/>
      <c r="R1208" s="7"/>
      <c r="S1208" s="7"/>
      <c r="T1208" s="7"/>
      <c r="U1208" s="7"/>
      <c r="V1208" s="7"/>
      <c r="W1208" s="7"/>
      <c r="X1208" s="7"/>
      <c r="Y1208" s="7"/>
      <c r="Z1208" s="7"/>
      <c r="AA1208" s="7"/>
      <c r="AB1208" s="7"/>
    </row>
    <row r="1209" spans="1:28" ht="13.2">
      <c r="A1209" s="7"/>
      <c r="B1209" s="7"/>
      <c r="C1209" s="7"/>
      <c r="D1209" s="7"/>
      <c r="E1209" s="7"/>
      <c r="F1209" s="7"/>
      <c r="G1209" s="7"/>
      <c r="H1209" s="7"/>
      <c r="I1209" s="7"/>
      <c r="J1209" s="7"/>
      <c r="K1209" s="7"/>
      <c r="L1209" s="7"/>
      <c r="M1209" s="7"/>
      <c r="N1209" s="7"/>
      <c r="O1209" s="7"/>
      <c r="P1209" s="7"/>
      <c r="Q1209" s="7"/>
      <c r="R1209" s="7"/>
      <c r="S1209" s="7"/>
      <c r="T1209" s="7"/>
      <c r="U1209" s="7"/>
      <c r="V1209" s="7"/>
      <c r="W1209" s="7"/>
      <c r="X1209" s="7"/>
      <c r="Y1209" s="7"/>
      <c r="Z1209" s="7"/>
      <c r="AA1209" s="7"/>
      <c r="AB1209" s="7"/>
    </row>
    <row r="1210" spans="1:28" ht="13.2">
      <c r="A1210" s="7"/>
      <c r="B1210" s="7"/>
      <c r="C1210" s="7"/>
      <c r="D1210" s="7"/>
      <c r="E1210" s="7"/>
      <c r="F1210" s="7"/>
      <c r="G1210" s="7"/>
      <c r="H1210" s="7"/>
      <c r="I1210" s="7"/>
      <c r="J1210" s="7"/>
      <c r="K1210" s="7"/>
      <c r="L1210" s="7"/>
      <c r="M1210" s="7"/>
      <c r="N1210" s="7"/>
      <c r="O1210" s="7"/>
      <c r="P1210" s="7"/>
      <c r="Q1210" s="7"/>
      <c r="R1210" s="7"/>
      <c r="S1210" s="7"/>
      <c r="T1210" s="7"/>
      <c r="U1210" s="7"/>
      <c r="V1210" s="7"/>
      <c r="W1210" s="7"/>
      <c r="X1210" s="7"/>
      <c r="Y1210" s="7"/>
      <c r="Z1210" s="7"/>
      <c r="AA1210" s="7"/>
      <c r="AB1210" s="7"/>
    </row>
    <row r="1211" spans="1:28" ht="13.2">
      <c r="A1211" s="7"/>
      <c r="B1211" s="7"/>
      <c r="C1211" s="7"/>
      <c r="D1211" s="7"/>
      <c r="E1211" s="7"/>
      <c r="F1211" s="7"/>
      <c r="G1211" s="7"/>
      <c r="H1211" s="7"/>
      <c r="I1211" s="7"/>
      <c r="J1211" s="7"/>
      <c r="K1211" s="7"/>
      <c r="L1211" s="7"/>
      <c r="M1211" s="7"/>
      <c r="N1211" s="7"/>
      <c r="O1211" s="7"/>
      <c r="P1211" s="7"/>
      <c r="Q1211" s="7"/>
      <c r="R1211" s="7"/>
      <c r="S1211" s="7"/>
      <c r="T1211" s="7"/>
      <c r="U1211" s="7"/>
      <c r="V1211" s="7"/>
      <c r="W1211" s="7"/>
      <c r="X1211" s="7"/>
      <c r="Y1211" s="7"/>
      <c r="Z1211" s="7"/>
      <c r="AA1211" s="7"/>
      <c r="AB1211" s="7"/>
    </row>
    <row r="1212" spans="1:28" ht="13.2">
      <c r="A1212" s="7"/>
      <c r="B1212" s="7"/>
      <c r="C1212" s="7"/>
      <c r="D1212" s="7"/>
      <c r="E1212" s="7"/>
      <c r="F1212" s="7"/>
      <c r="G1212" s="7"/>
      <c r="H1212" s="7"/>
      <c r="I1212" s="7"/>
      <c r="J1212" s="7"/>
      <c r="K1212" s="7"/>
      <c r="L1212" s="7"/>
      <c r="M1212" s="7"/>
      <c r="N1212" s="7"/>
      <c r="O1212" s="7"/>
      <c r="P1212" s="7"/>
      <c r="Q1212" s="7"/>
      <c r="R1212" s="7"/>
      <c r="S1212" s="7"/>
      <c r="T1212" s="7"/>
      <c r="U1212" s="7"/>
      <c r="V1212" s="7"/>
      <c r="W1212" s="7"/>
      <c r="X1212" s="7"/>
      <c r="Y1212" s="7"/>
      <c r="Z1212" s="7"/>
      <c r="AA1212" s="7"/>
      <c r="AB1212" s="7"/>
    </row>
    <row r="1213" spans="1:28" ht="13.2">
      <c r="A1213" s="7"/>
      <c r="B1213" s="7"/>
      <c r="C1213" s="7"/>
      <c r="D1213" s="7"/>
      <c r="E1213" s="7"/>
      <c r="F1213" s="7"/>
      <c r="G1213" s="7"/>
      <c r="H1213" s="7"/>
      <c r="I1213" s="7"/>
      <c r="J1213" s="7"/>
      <c r="K1213" s="7"/>
      <c r="L1213" s="7"/>
      <c r="M1213" s="7"/>
      <c r="N1213" s="7"/>
      <c r="O1213" s="7"/>
      <c r="P1213" s="7"/>
      <c r="Q1213" s="7"/>
      <c r="R1213" s="7"/>
      <c r="S1213" s="7"/>
      <c r="T1213" s="7"/>
      <c r="U1213" s="7"/>
      <c r="V1213" s="7"/>
      <c r="W1213" s="7"/>
      <c r="X1213" s="7"/>
      <c r="Y1213" s="7"/>
      <c r="Z1213" s="7"/>
      <c r="AA1213" s="7"/>
      <c r="AB1213" s="7"/>
    </row>
    <row r="1214" spans="1:28" ht="13.2">
      <c r="A1214" s="7"/>
      <c r="B1214" s="7"/>
      <c r="C1214" s="7"/>
      <c r="D1214" s="7"/>
      <c r="E1214" s="7"/>
      <c r="F1214" s="7"/>
      <c r="G1214" s="7"/>
      <c r="H1214" s="7"/>
      <c r="I1214" s="7"/>
      <c r="J1214" s="7"/>
      <c r="K1214" s="7"/>
      <c r="L1214" s="7"/>
      <c r="M1214" s="7"/>
      <c r="N1214" s="7"/>
      <c r="O1214" s="7"/>
      <c r="P1214" s="7"/>
      <c r="Q1214" s="7"/>
      <c r="R1214" s="7"/>
      <c r="S1214" s="7"/>
      <c r="T1214" s="7"/>
      <c r="U1214" s="7"/>
      <c r="V1214" s="7"/>
      <c r="W1214" s="7"/>
      <c r="X1214" s="7"/>
      <c r="Y1214" s="7"/>
      <c r="Z1214" s="7"/>
      <c r="AA1214" s="7"/>
      <c r="AB1214" s="7"/>
    </row>
    <row r="1215" spans="1:28" ht="13.2">
      <c r="A1215" s="7"/>
      <c r="B1215" s="7"/>
      <c r="C1215" s="7"/>
      <c r="D1215" s="7"/>
      <c r="E1215" s="7"/>
      <c r="F1215" s="7"/>
      <c r="G1215" s="7"/>
      <c r="H1215" s="7"/>
      <c r="I1215" s="7"/>
      <c r="J1215" s="7"/>
      <c r="K1215" s="7"/>
      <c r="L1215" s="7"/>
      <c r="M1215" s="7"/>
      <c r="N1215" s="7"/>
      <c r="O1215" s="7"/>
      <c r="P1215" s="7"/>
      <c r="Q1215" s="7"/>
      <c r="R1215" s="7"/>
      <c r="S1215" s="7"/>
      <c r="T1215" s="7"/>
      <c r="U1215" s="7"/>
      <c r="V1215" s="7"/>
      <c r="W1215" s="7"/>
      <c r="X1215" s="7"/>
      <c r="Y1215" s="7"/>
      <c r="Z1215" s="7"/>
      <c r="AA1215" s="7"/>
      <c r="AB1215" s="7"/>
    </row>
    <row r="1216" spans="1:28" ht="13.2">
      <c r="A1216" s="7"/>
      <c r="B1216" s="7"/>
      <c r="C1216" s="7"/>
      <c r="D1216" s="7"/>
      <c r="E1216" s="7"/>
      <c r="F1216" s="7"/>
      <c r="G1216" s="7"/>
      <c r="H1216" s="7"/>
      <c r="I1216" s="7"/>
      <c r="J1216" s="7"/>
      <c r="K1216" s="7"/>
      <c r="L1216" s="7"/>
      <c r="M1216" s="7"/>
      <c r="N1216" s="7"/>
      <c r="O1216" s="7"/>
      <c r="P1216" s="7"/>
      <c r="Q1216" s="7"/>
      <c r="R1216" s="7"/>
      <c r="S1216" s="7"/>
      <c r="T1216" s="7"/>
      <c r="U1216" s="7"/>
      <c r="V1216" s="7"/>
      <c r="W1216" s="7"/>
      <c r="X1216" s="7"/>
      <c r="Y1216" s="7"/>
      <c r="Z1216" s="7"/>
      <c r="AA1216" s="7"/>
      <c r="AB1216" s="7"/>
    </row>
    <row r="1217" spans="1:28" ht="13.2">
      <c r="A1217" s="7"/>
      <c r="B1217" s="7"/>
      <c r="C1217" s="7"/>
      <c r="D1217" s="7"/>
      <c r="E1217" s="7"/>
      <c r="F1217" s="7"/>
      <c r="G1217" s="7"/>
      <c r="H1217" s="7"/>
      <c r="I1217" s="7"/>
      <c r="J1217" s="7"/>
      <c r="K1217" s="7"/>
      <c r="L1217" s="7"/>
      <c r="M1217" s="7"/>
      <c r="N1217" s="7"/>
      <c r="O1217" s="7"/>
      <c r="P1217" s="7"/>
      <c r="Q1217" s="7"/>
      <c r="R1217" s="7"/>
      <c r="S1217" s="7"/>
      <c r="T1217" s="7"/>
      <c r="U1217" s="7"/>
      <c r="V1217" s="7"/>
      <c r="W1217" s="7"/>
      <c r="X1217" s="7"/>
      <c r="Y1217" s="7"/>
      <c r="Z1217" s="7"/>
      <c r="AA1217" s="7"/>
      <c r="AB1217" s="7"/>
    </row>
    <row r="1218" spans="1:28" ht="13.2">
      <c r="A1218" s="7"/>
      <c r="B1218" s="7"/>
      <c r="C1218" s="7"/>
      <c r="D1218" s="7"/>
      <c r="E1218" s="7"/>
      <c r="F1218" s="7"/>
      <c r="G1218" s="7"/>
      <c r="H1218" s="7"/>
      <c r="I1218" s="7"/>
      <c r="J1218" s="7"/>
      <c r="K1218" s="7"/>
      <c r="L1218" s="7"/>
      <c r="M1218" s="7"/>
      <c r="N1218" s="7"/>
      <c r="O1218" s="7"/>
      <c r="P1218" s="7"/>
      <c r="Q1218" s="7"/>
      <c r="R1218" s="7"/>
      <c r="S1218" s="7"/>
      <c r="T1218" s="7"/>
      <c r="U1218" s="7"/>
      <c r="V1218" s="7"/>
      <c r="W1218" s="7"/>
      <c r="X1218" s="7"/>
      <c r="Y1218" s="7"/>
      <c r="Z1218" s="7"/>
      <c r="AA1218" s="7"/>
      <c r="AB1218" s="7"/>
    </row>
    <row r="1219" spans="1:28" ht="13.2">
      <c r="A1219" s="7"/>
      <c r="B1219" s="7"/>
      <c r="C1219" s="7"/>
      <c r="D1219" s="7"/>
      <c r="E1219" s="7"/>
      <c r="F1219" s="7"/>
      <c r="G1219" s="7"/>
      <c r="H1219" s="7"/>
      <c r="I1219" s="7"/>
      <c r="J1219" s="7"/>
      <c r="K1219" s="7"/>
      <c r="L1219" s="7"/>
      <c r="M1219" s="7"/>
      <c r="N1219" s="7"/>
      <c r="O1219" s="7"/>
      <c r="P1219" s="7"/>
      <c r="Q1219" s="7"/>
      <c r="R1219" s="7"/>
      <c r="S1219" s="7"/>
      <c r="T1219" s="7"/>
      <c r="U1219" s="7"/>
      <c r="V1219" s="7"/>
      <c r="W1219" s="7"/>
      <c r="X1219" s="7"/>
      <c r="Y1219" s="7"/>
      <c r="Z1219" s="7"/>
      <c r="AA1219" s="7"/>
      <c r="AB1219" s="7"/>
    </row>
    <row r="1220" spans="1:28" ht="13.2">
      <c r="A1220" s="7"/>
      <c r="B1220" s="7"/>
      <c r="C1220" s="7"/>
      <c r="D1220" s="7"/>
      <c r="E1220" s="7"/>
      <c r="F1220" s="7"/>
      <c r="G1220" s="7"/>
      <c r="H1220" s="7"/>
      <c r="I1220" s="7"/>
      <c r="J1220" s="7"/>
      <c r="K1220" s="7"/>
      <c r="L1220" s="7"/>
      <c r="M1220" s="7"/>
      <c r="N1220" s="7"/>
      <c r="O1220" s="7"/>
      <c r="P1220" s="7"/>
      <c r="Q1220" s="7"/>
      <c r="R1220" s="7"/>
      <c r="S1220" s="7"/>
      <c r="T1220" s="7"/>
      <c r="U1220" s="7"/>
      <c r="V1220" s="7"/>
      <c r="W1220" s="7"/>
      <c r="X1220" s="7"/>
      <c r="Y1220" s="7"/>
      <c r="Z1220" s="7"/>
      <c r="AA1220" s="7"/>
      <c r="AB1220" s="7"/>
    </row>
    <row r="1221" spans="1:28" ht="13.2">
      <c r="A1221" s="7"/>
      <c r="B1221" s="7"/>
      <c r="C1221" s="7"/>
      <c r="D1221" s="7"/>
      <c r="E1221" s="7"/>
      <c r="F1221" s="7"/>
      <c r="G1221" s="7"/>
      <c r="H1221" s="7"/>
      <c r="I1221" s="7"/>
      <c r="J1221" s="7"/>
      <c r="K1221" s="7"/>
      <c r="L1221" s="7"/>
      <c r="M1221" s="7"/>
      <c r="N1221" s="7"/>
      <c r="O1221" s="7"/>
      <c r="P1221" s="7"/>
      <c r="Q1221" s="7"/>
      <c r="R1221" s="7"/>
      <c r="S1221" s="7"/>
      <c r="T1221" s="7"/>
      <c r="U1221" s="7"/>
      <c r="V1221" s="7"/>
      <c r="W1221" s="7"/>
      <c r="X1221" s="7"/>
      <c r="Y1221" s="7"/>
      <c r="Z1221" s="7"/>
      <c r="AA1221" s="7"/>
      <c r="AB1221" s="7"/>
    </row>
    <row r="1222" spans="1:28" ht="13.2">
      <c r="A1222" s="7"/>
      <c r="B1222" s="7"/>
      <c r="C1222" s="7"/>
      <c r="D1222" s="7"/>
      <c r="E1222" s="7"/>
      <c r="F1222" s="7"/>
      <c r="G1222" s="7"/>
      <c r="H1222" s="7"/>
      <c r="I1222" s="7"/>
      <c r="J1222" s="7"/>
      <c r="K1222" s="7"/>
      <c r="L1222" s="7"/>
      <c r="M1222" s="7"/>
      <c r="N1222" s="7"/>
      <c r="O1222" s="7"/>
      <c r="P1222" s="7"/>
      <c r="Q1222" s="7"/>
      <c r="R1222" s="7"/>
      <c r="S1222" s="7"/>
      <c r="T1222" s="7"/>
      <c r="U1222" s="7"/>
      <c r="V1222" s="7"/>
      <c r="W1222" s="7"/>
      <c r="X1222" s="7"/>
      <c r="Y1222" s="7"/>
      <c r="Z1222" s="7"/>
      <c r="AA1222" s="7"/>
      <c r="AB1222" s="7"/>
    </row>
    <row r="1223" spans="1:28" ht="13.2">
      <c r="A1223" s="7"/>
      <c r="B1223" s="7"/>
      <c r="C1223" s="7"/>
      <c r="D1223" s="7"/>
      <c r="E1223" s="7"/>
      <c r="F1223" s="7"/>
      <c r="G1223" s="7"/>
      <c r="H1223" s="7"/>
      <c r="I1223" s="7"/>
      <c r="J1223" s="7"/>
      <c r="K1223" s="7"/>
      <c r="L1223" s="7"/>
      <c r="M1223" s="7"/>
      <c r="N1223" s="7"/>
      <c r="O1223" s="7"/>
      <c r="P1223" s="7"/>
      <c r="Q1223" s="7"/>
      <c r="R1223" s="7"/>
      <c r="S1223" s="7"/>
      <c r="T1223" s="7"/>
      <c r="U1223" s="7"/>
      <c r="V1223" s="7"/>
      <c r="W1223" s="7"/>
      <c r="X1223" s="7"/>
      <c r="Y1223" s="7"/>
      <c r="Z1223" s="7"/>
      <c r="AA1223" s="7"/>
      <c r="AB1223" s="7"/>
    </row>
    <row r="1224" spans="1:28" ht="13.2">
      <c r="A1224" s="7"/>
      <c r="B1224" s="7"/>
      <c r="C1224" s="7"/>
      <c r="D1224" s="7"/>
      <c r="E1224" s="7"/>
      <c r="F1224" s="7"/>
      <c r="G1224" s="7"/>
      <c r="H1224" s="7"/>
      <c r="I1224" s="7"/>
      <c r="J1224" s="7"/>
      <c r="K1224" s="7"/>
      <c r="L1224" s="7"/>
      <c r="M1224" s="7"/>
      <c r="N1224" s="7"/>
      <c r="O1224" s="7"/>
      <c r="P1224" s="7"/>
      <c r="Q1224" s="7"/>
      <c r="R1224" s="7"/>
      <c r="S1224" s="7"/>
      <c r="T1224" s="7"/>
      <c r="U1224" s="7"/>
      <c r="V1224" s="7"/>
      <c r="W1224" s="7"/>
      <c r="X1224" s="7"/>
      <c r="Y1224" s="7"/>
      <c r="Z1224" s="7"/>
      <c r="AA1224" s="7"/>
      <c r="AB1224" s="7"/>
    </row>
    <row r="1225" spans="1:28" ht="13.2">
      <c r="A1225" s="7"/>
      <c r="B1225" s="7"/>
      <c r="C1225" s="7"/>
      <c r="D1225" s="7"/>
      <c r="E1225" s="7"/>
      <c r="F1225" s="7"/>
      <c r="G1225" s="7"/>
      <c r="H1225" s="7"/>
      <c r="I1225" s="7"/>
      <c r="J1225" s="7"/>
      <c r="K1225" s="7"/>
      <c r="L1225" s="7"/>
      <c r="M1225" s="7"/>
      <c r="N1225" s="7"/>
      <c r="O1225" s="7"/>
      <c r="P1225" s="7"/>
      <c r="Q1225" s="7"/>
      <c r="R1225" s="7"/>
      <c r="S1225" s="7"/>
      <c r="T1225" s="7"/>
      <c r="U1225" s="7"/>
      <c r="V1225" s="7"/>
      <c r="W1225" s="7"/>
      <c r="X1225" s="7"/>
      <c r="Y1225" s="7"/>
      <c r="Z1225" s="7"/>
      <c r="AA1225" s="7"/>
      <c r="AB1225" s="7"/>
    </row>
    <row r="1226" spans="1:28" ht="13.2">
      <c r="A1226" s="7"/>
      <c r="B1226" s="7"/>
      <c r="C1226" s="7"/>
      <c r="D1226" s="7"/>
      <c r="E1226" s="7"/>
      <c r="F1226" s="7"/>
      <c r="G1226" s="7"/>
      <c r="H1226" s="7"/>
      <c r="I1226" s="7"/>
      <c r="J1226" s="7"/>
      <c r="K1226" s="7"/>
      <c r="L1226" s="7"/>
      <c r="M1226" s="7"/>
      <c r="N1226" s="7"/>
      <c r="O1226" s="7"/>
      <c r="P1226" s="7"/>
      <c r="Q1226" s="7"/>
      <c r="R1226" s="7"/>
      <c r="S1226" s="7"/>
      <c r="T1226" s="7"/>
      <c r="U1226" s="7"/>
      <c r="V1226" s="7"/>
      <c r="W1226" s="7"/>
      <c r="X1226" s="7"/>
      <c r="Y1226" s="7"/>
      <c r="Z1226" s="7"/>
      <c r="AA1226" s="7"/>
      <c r="AB1226" s="7"/>
    </row>
    <row r="1227" spans="1:28" ht="13.2">
      <c r="A1227" s="7"/>
      <c r="B1227" s="7"/>
      <c r="C1227" s="7"/>
      <c r="D1227" s="7"/>
      <c r="E1227" s="7"/>
      <c r="F1227" s="7"/>
      <c r="G1227" s="7"/>
      <c r="H1227" s="7"/>
      <c r="I1227" s="7"/>
      <c r="J1227" s="7"/>
      <c r="K1227" s="7"/>
      <c r="L1227" s="7"/>
      <c r="M1227" s="7"/>
      <c r="N1227" s="7"/>
      <c r="O1227" s="7"/>
      <c r="P1227" s="7"/>
      <c r="Q1227" s="7"/>
      <c r="R1227" s="7"/>
      <c r="S1227" s="7"/>
      <c r="T1227" s="7"/>
      <c r="U1227" s="7"/>
      <c r="V1227" s="7"/>
      <c r="W1227" s="7"/>
      <c r="X1227" s="7"/>
      <c r="Y1227" s="7"/>
      <c r="Z1227" s="7"/>
      <c r="AA1227" s="7"/>
      <c r="AB1227" s="7"/>
    </row>
    <row r="1228" spans="1:28" ht="13.2">
      <c r="A1228" s="7"/>
      <c r="B1228" s="7"/>
      <c r="C1228" s="7"/>
      <c r="D1228" s="7"/>
      <c r="E1228" s="7"/>
      <c r="F1228" s="7"/>
      <c r="G1228" s="7"/>
      <c r="H1228" s="7"/>
      <c r="I1228" s="7"/>
      <c r="J1228" s="7"/>
      <c r="K1228" s="7"/>
      <c r="L1228" s="7"/>
      <c r="M1228" s="7"/>
      <c r="N1228" s="7"/>
      <c r="O1228" s="7"/>
      <c r="P1228" s="7"/>
      <c r="Q1228" s="7"/>
      <c r="R1228" s="7"/>
      <c r="S1228" s="7"/>
      <c r="T1228" s="7"/>
      <c r="U1228" s="7"/>
      <c r="V1228" s="7"/>
      <c r="W1228" s="7"/>
      <c r="X1228" s="7"/>
      <c r="Y1228" s="7"/>
      <c r="Z1228" s="7"/>
      <c r="AA1228" s="7"/>
      <c r="AB1228" s="7"/>
    </row>
    <row r="1229" spans="1:28" ht="13.2">
      <c r="A1229" s="7"/>
      <c r="B1229" s="7"/>
      <c r="C1229" s="7"/>
      <c r="D1229" s="7"/>
      <c r="E1229" s="7"/>
      <c r="F1229" s="7"/>
      <c r="G1229" s="7"/>
      <c r="H1229" s="7"/>
      <c r="I1229" s="7"/>
      <c r="J1229" s="7"/>
      <c r="K1229" s="7"/>
      <c r="L1229" s="7"/>
      <c r="M1229" s="7"/>
      <c r="N1229" s="7"/>
      <c r="O1229" s="7"/>
      <c r="P1229" s="7"/>
      <c r="Q1229" s="7"/>
      <c r="R1229" s="7"/>
      <c r="S1229" s="7"/>
      <c r="T1229" s="7"/>
      <c r="U1229" s="7"/>
      <c r="V1229" s="7"/>
      <c r="W1229" s="7"/>
      <c r="X1229" s="7"/>
      <c r="Y1229" s="7"/>
      <c r="Z1229" s="7"/>
      <c r="AA1229" s="7"/>
      <c r="AB1229" s="7"/>
    </row>
    <row r="1230" spans="1:28" ht="13.2">
      <c r="A1230" s="7"/>
      <c r="B1230" s="7"/>
      <c r="C1230" s="7"/>
      <c r="D1230" s="7"/>
      <c r="E1230" s="7"/>
      <c r="F1230" s="7"/>
      <c r="G1230" s="7"/>
      <c r="H1230" s="7"/>
      <c r="I1230" s="7"/>
      <c r="J1230" s="7"/>
      <c r="K1230" s="7"/>
      <c r="L1230" s="7"/>
      <c r="M1230" s="7"/>
      <c r="N1230" s="7"/>
      <c r="O1230" s="7"/>
      <c r="P1230" s="7"/>
      <c r="Q1230" s="7"/>
      <c r="R1230" s="7"/>
      <c r="S1230" s="7"/>
      <c r="T1230" s="7"/>
      <c r="U1230" s="7"/>
      <c r="V1230" s="7"/>
      <c r="W1230" s="7"/>
      <c r="X1230" s="7"/>
      <c r="Y1230" s="7"/>
      <c r="Z1230" s="7"/>
      <c r="AA1230" s="7"/>
      <c r="AB1230" s="7"/>
    </row>
    <row r="1231" spans="1:28" ht="13.2">
      <c r="A1231" s="7"/>
      <c r="B1231" s="7"/>
      <c r="C1231" s="7"/>
      <c r="D1231" s="7"/>
      <c r="E1231" s="7"/>
      <c r="F1231" s="7"/>
      <c r="G1231" s="7"/>
      <c r="H1231" s="7"/>
      <c r="I1231" s="7"/>
      <c r="J1231" s="7"/>
      <c r="K1231" s="7"/>
      <c r="L1231" s="7"/>
      <c r="M1231" s="7"/>
      <c r="N1231" s="7"/>
      <c r="O1231" s="7"/>
      <c r="P1231" s="7"/>
      <c r="Q1231" s="7"/>
      <c r="R1231" s="7"/>
      <c r="S1231" s="7"/>
      <c r="T1231" s="7"/>
      <c r="U1231" s="7"/>
      <c r="V1231" s="7"/>
      <c r="W1231" s="7"/>
      <c r="X1231" s="7"/>
      <c r="Y1231" s="7"/>
      <c r="Z1231" s="7"/>
      <c r="AA1231" s="7"/>
      <c r="AB1231" s="7"/>
    </row>
    <row r="1232" spans="1:28" ht="13.2">
      <c r="A1232" s="7"/>
      <c r="B1232" s="7"/>
      <c r="C1232" s="7"/>
      <c r="D1232" s="7"/>
      <c r="E1232" s="7"/>
      <c r="F1232" s="7"/>
      <c r="G1232" s="7"/>
      <c r="H1232" s="7"/>
      <c r="I1232" s="7"/>
      <c r="J1232" s="7"/>
      <c r="K1232" s="7"/>
      <c r="L1232" s="7"/>
      <c r="M1232" s="7"/>
      <c r="N1232" s="7"/>
      <c r="O1232" s="7"/>
      <c r="P1232" s="7"/>
      <c r="Q1232" s="7"/>
      <c r="R1232" s="7"/>
      <c r="S1232" s="7"/>
      <c r="T1232" s="7"/>
      <c r="U1232" s="7"/>
      <c r="V1232" s="7"/>
      <c r="W1232" s="7"/>
      <c r="X1232" s="7"/>
      <c r="Y1232" s="7"/>
      <c r="Z1232" s="7"/>
      <c r="AA1232" s="7"/>
      <c r="AB1232" s="7"/>
    </row>
    <row r="1233" spans="1:28" ht="13.2">
      <c r="A1233" s="7"/>
      <c r="B1233" s="7"/>
      <c r="C1233" s="7"/>
      <c r="D1233" s="7"/>
      <c r="E1233" s="7"/>
      <c r="F1233" s="7"/>
      <c r="G1233" s="7"/>
      <c r="H1233" s="7"/>
      <c r="I1233" s="7"/>
      <c r="J1233" s="7"/>
      <c r="K1233" s="7"/>
      <c r="L1233" s="7"/>
      <c r="M1233" s="7"/>
      <c r="N1233" s="7"/>
      <c r="O1233" s="7"/>
      <c r="P1233" s="7"/>
      <c r="Q1233" s="7"/>
      <c r="R1233" s="7"/>
      <c r="S1233" s="7"/>
      <c r="T1233" s="7"/>
      <c r="U1233" s="7"/>
      <c r="V1233" s="7"/>
      <c r="W1233" s="7"/>
      <c r="X1233" s="7"/>
      <c r="Y1233" s="7"/>
      <c r="Z1233" s="7"/>
      <c r="AA1233" s="7"/>
      <c r="AB1233" s="7"/>
    </row>
    <row r="1234" spans="1:28" ht="13.2">
      <c r="A1234" s="7"/>
      <c r="B1234" s="7"/>
      <c r="C1234" s="7"/>
      <c r="D1234" s="7"/>
      <c r="E1234" s="7"/>
      <c r="F1234" s="7"/>
      <c r="G1234" s="7"/>
      <c r="H1234" s="7"/>
      <c r="I1234" s="7"/>
      <c r="J1234" s="7"/>
      <c r="K1234" s="7"/>
      <c r="L1234" s="7"/>
      <c r="M1234" s="7"/>
      <c r="N1234" s="7"/>
      <c r="O1234" s="7"/>
      <c r="P1234" s="7"/>
      <c r="Q1234" s="7"/>
      <c r="R1234" s="7"/>
      <c r="S1234" s="7"/>
      <c r="T1234" s="7"/>
      <c r="U1234" s="7"/>
      <c r="V1234" s="7"/>
      <c r="W1234" s="7"/>
      <c r="X1234" s="7"/>
      <c r="Y1234" s="7"/>
      <c r="Z1234" s="7"/>
      <c r="AA1234" s="7"/>
      <c r="AB1234" s="7"/>
    </row>
    <row r="1235" spans="1:28" ht="13.2">
      <c r="A1235" s="7"/>
      <c r="B1235" s="7"/>
      <c r="C1235" s="7"/>
      <c r="D1235" s="7"/>
      <c r="E1235" s="7"/>
      <c r="F1235" s="7"/>
      <c r="G1235" s="7"/>
      <c r="H1235" s="7"/>
      <c r="I1235" s="7"/>
      <c r="J1235" s="7"/>
      <c r="K1235" s="7"/>
      <c r="L1235" s="7"/>
      <c r="M1235" s="7"/>
      <c r="N1235" s="7"/>
      <c r="O1235" s="7"/>
      <c r="P1235" s="7"/>
      <c r="Q1235" s="7"/>
      <c r="R1235" s="7"/>
      <c r="S1235" s="7"/>
      <c r="T1235" s="7"/>
      <c r="U1235" s="7"/>
      <c r="V1235" s="7"/>
      <c r="W1235" s="7"/>
      <c r="X1235" s="7"/>
      <c r="Y1235" s="7"/>
      <c r="Z1235" s="7"/>
      <c r="AA1235" s="7"/>
      <c r="AB1235" s="7"/>
    </row>
    <row r="1236" spans="1:28" ht="13.2">
      <c r="A1236" s="7"/>
      <c r="B1236" s="7"/>
      <c r="C1236" s="7"/>
      <c r="D1236" s="7"/>
      <c r="E1236" s="7"/>
      <c r="F1236" s="7"/>
      <c r="G1236" s="7"/>
      <c r="H1236" s="7"/>
      <c r="I1236" s="7"/>
      <c r="J1236" s="7"/>
      <c r="K1236" s="7"/>
      <c r="L1236" s="7"/>
      <c r="M1236" s="7"/>
      <c r="N1236" s="7"/>
      <c r="O1236" s="7"/>
      <c r="P1236" s="7"/>
      <c r="Q1236" s="7"/>
      <c r="R1236" s="7"/>
      <c r="S1236" s="7"/>
      <c r="T1236" s="7"/>
      <c r="U1236" s="7"/>
      <c r="V1236" s="7"/>
      <c r="W1236" s="7"/>
      <c r="X1236" s="7"/>
      <c r="Y1236" s="7"/>
      <c r="Z1236" s="7"/>
      <c r="AA1236" s="7"/>
      <c r="AB1236" s="7"/>
    </row>
    <row r="1237" spans="1:28" ht="13.2">
      <c r="A1237" s="7"/>
      <c r="B1237" s="7"/>
      <c r="C1237" s="7"/>
      <c r="D1237" s="7"/>
      <c r="E1237" s="7"/>
      <c r="F1237" s="7"/>
      <c r="G1237" s="7"/>
      <c r="H1237" s="7"/>
      <c r="I1237" s="7"/>
      <c r="J1237" s="7"/>
      <c r="K1237" s="7"/>
      <c r="L1237" s="7"/>
      <c r="M1237" s="7"/>
      <c r="N1237" s="7"/>
      <c r="O1237" s="7"/>
      <c r="P1237" s="7"/>
      <c r="Q1237" s="7"/>
      <c r="R1237" s="7"/>
      <c r="S1237" s="7"/>
      <c r="T1237" s="7"/>
      <c r="U1237" s="7"/>
      <c r="V1237" s="7"/>
      <c r="W1237" s="7"/>
      <c r="X1237" s="7"/>
      <c r="Y1237" s="7"/>
      <c r="Z1237" s="7"/>
      <c r="AA1237" s="7"/>
      <c r="AB1237" s="7"/>
    </row>
    <row r="1238" spans="1:28" ht="13.2">
      <c r="A1238" s="7"/>
      <c r="B1238" s="7"/>
      <c r="C1238" s="7"/>
      <c r="D1238" s="7"/>
      <c r="E1238" s="7"/>
      <c r="F1238" s="7"/>
      <c r="G1238" s="7"/>
      <c r="H1238" s="7"/>
      <c r="I1238" s="7"/>
      <c r="J1238" s="7"/>
      <c r="K1238" s="7"/>
      <c r="L1238" s="7"/>
      <c r="M1238" s="7"/>
      <c r="N1238" s="7"/>
      <c r="O1238" s="7"/>
      <c r="P1238" s="7"/>
      <c r="Q1238" s="7"/>
      <c r="R1238" s="7"/>
      <c r="S1238" s="7"/>
      <c r="T1238" s="7"/>
      <c r="U1238" s="7"/>
      <c r="V1238" s="7"/>
      <c r="W1238" s="7"/>
      <c r="X1238" s="7"/>
      <c r="Y1238" s="7"/>
      <c r="Z1238" s="7"/>
      <c r="AA1238" s="7"/>
      <c r="AB1238" s="7"/>
    </row>
    <row r="1239" spans="1:28" ht="13.2">
      <c r="A1239" s="7"/>
      <c r="B1239" s="7"/>
      <c r="C1239" s="7"/>
      <c r="D1239" s="7"/>
      <c r="E1239" s="7"/>
      <c r="F1239" s="7"/>
      <c r="G1239" s="7"/>
      <c r="H1239" s="7"/>
      <c r="I1239" s="7"/>
      <c r="J1239" s="7"/>
      <c r="K1239" s="7"/>
      <c r="L1239" s="7"/>
      <c r="M1239" s="7"/>
      <c r="N1239" s="7"/>
      <c r="O1239" s="7"/>
      <c r="P1239" s="7"/>
      <c r="Q1239" s="7"/>
      <c r="R1239" s="7"/>
      <c r="S1239" s="7"/>
      <c r="T1239" s="7"/>
      <c r="U1239" s="7"/>
      <c r="V1239" s="7"/>
      <c r="W1239" s="7"/>
      <c r="X1239" s="7"/>
      <c r="Y1239" s="7"/>
      <c r="Z1239" s="7"/>
      <c r="AA1239" s="7"/>
      <c r="AB1239" s="7"/>
    </row>
    <row r="1240" spans="1:28" ht="13.2">
      <c r="A1240" s="7"/>
      <c r="B1240" s="7"/>
      <c r="C1240" s="7"/>
      <c r="D1240" s="7"/>
      <c r="E1240" s="7"/>
      <c r="F1240" s="7"/>
      <c r="G1240" s="7"/>
      <c r="H1240" s="7"/>
      <c r="I1240" s="7"/>
      <c r="J1240" s="7"/>
      <c r="K1240" s="7"/>
      <c r="L1240" s="7"/>
      <c r="M1240" s="7"/>
      <c r="N1240" s="7"/>
      <c r="O1240" s="7"/>
      <c r="P1240" s="7"/>
      <c r="Q1240" s="7"/>
      <c r="R1240" s="7"/>
      <c r="S1240" s="7"/>
      <c r="T1240" s="7"/>
      <c r="U1240" s="7"/>
      <c r="V1240" s="7"/>
      <c r="W1240" s="7"/>
      <c r="X1240" s="7"/>
      <c r="Y1240" s="7"/>
      <c r="Z1240" s="7"/>
      <c r="AA1240" s="7"/>
      <c r="AB1240" s="7"/>
    </row>
    <row r="1241" spans="1:28" ht="13.2">
      <c r="A1241" s="7"/>
      <c r="B1241" s="7"/>
      <c r="C1241" s="7"/>
      <c r="D1241" s="7"/>
      <c r="E1241" s="7"/>
      <c r="F1241" s="7"/>
      <c r="G1241" s="7"/>
      <c r="H1241" s="7"/>
      <c r="I1241" s="7"/>
      <c r="J1241" s="7"/>
      <c r="K1241" s="7"/>
      <c r="L1241" s="7"/>
      <c r="M1241" s="7"/>
      <c r="N1241" s="7"/>
      <c r="O1241" s="7"/>
      <c r="P1241" s="7"/>
      <c r="Q1241" s="7"/>
      <c r="R1241" s="7"/>
      <c r="S1241" s="7"/>
      <c r="T1241" s="7"/>
      <c r="U1241" s="7"/>
      <c r="V1241" s="7"/>
      <c r="W1241" s="7"/>
      <c r="X1241" s="7"/>
      <c r="Y1241" s="7"/>
      <c r="Z1241" s="7"/>
      <c r="AA1241" s="7"/>
      <c r="AB1241" s="7"/>
    </row>
    <row r="1242" spans="1:28" ht="13.2">
      <c r="A1242" s="7"/>
      <c r="B1242" s="7"/>
      <c r="C1242" s="7"/>
      <c r="D1242" s="7"/>
      <c r="E1242" s="7"/>
      <c r="F1242" s="7"/>
      <c r="G1242" s="7"/>
      <c r="H1242" s="7"/>
      <c r="I1242" s="7"/>
      <c r="J1242" s="7"/>
      <c r="K1242" s="7"/>
      <c r="L1242" s="7"/>
      <c r="M1242" s="7"/>
      <c r="N1242" s="7"/>
      <c r="O1242" s="7"/>
      <c r="P1242" s="7"/>
      <c r="Q1242" s="7"/>
      <c r="R1242" s="7"/>
      <c r="S1242" s="7"/>
      <c r="T1242" s="7"/>
      <c r="U1242" s="7"/>
      <c r="V1242" s="7"/>
      <c r="W1242" s="7"/>
      <c r="X1242" s="7"/>
      <c r="Y1242" s="7"/>
      <c r="Z1242" s="7"/>
      <c r="AA1242" s="7"/>
      <c r="AB1242" s="7"/>
    </row>
    <row r="1243" spans="1:28" ht="13.2">
      <c r="A1243" s="7"/>
      <c r="B1243" s="7"/>
      <c r="C1243" s="7"/>
      <c r="D1243" s="7"/>
      <c r="E1243" s="7"/>
      <c r="F1243" s="7"/>
      <c r="G1243" s="7"/>
      <c r="H1243" s="7"/>
      <c r="I1243" s="7"/>
      <c r="J1243" s="7"/>
      <c r="K1243" s="7"/>
      <c r="L1243" s="7"/>
      <c r="M1243" s="7"/>
      <c r="N1243" s="7"/>
      <c r="O1243" s="7"/>
      <c r="P1243" s="7"/>
      <c r="Q1243" s="7"/>
      <c r="R1243" s="7"/>
      <c r="S1243" s="7"/>
      <c r="T1243" s="7"/>
      <c r="U1243" s="7"/>
      <c r="V1243" s="7"/>
      <c r="W1243" s="7"/>
      <c r="X1243" s="7"/>
      <c r="Y1243" s="7"/>
      <c r="Z1243" s="7"/>
      <c r="AA1243" s="7"/>
      <c r="AB1243" s="7"/>
    </row>
    <row r="1244" spans="1:28" ht="13.2">
      <c r="A1244" s="7"/>
      <c r="B1244" s="7"/>
      <c r="C1244" s="7"/>
      <c r="D1244" s="7"/>
      <c r="E1244" s="7"/>
      <c r="F1244" s="7"/>
      <c r="G1244" s="7"/>
      <c r="H1244" s="7"/>
      <c r="I1244" s="7"/>
      <c r="J1244" s="7"/>
      <c r="K1244" s="7"/>
      <c r="L1244" s="7"/>
      <c r="M1244" s="7"/>
      <c r="N1244" s="7"/>
      <c r="O1244" s="7"/>
      <c r="P1244" s="7"/>
      <c r="Q1244" s="7"/>
      <c r="R1244" s="7"/>
      <c r="S1244" s="7"/>
      <c r="T1244" s="7"/>
      <c r="U1244" s="7"/>
      <c r="V1244" s="7"/>
      <c r="W1244" s="7"/>
      <c r="X1244" s="7"/>
      <c r="Y1244" s="7"/>
      <c r="Z1244" s="7"/>
      <c r="AA1244" s="7"/>
      <c r="AB1244" s="7"/>
    </row>
    <row r="1245" spans="1:28" ht="13.2">
      <c r="A1245" s="7"/>
      <c r="B1245" s="7"/>
      <c r="C1245" s="7"/>
      <c r="D1245" s="7"/>
      <c r="E1245" s="7"/>
      <c r="F1245" s="7"/>
      <c r="G1245" s="7"/>
      <c r="H1245" s="7"/>
      <c r="I1245" s="7"/>
      <c r="J1245" s="7"/>
      <c r="K1245" s="7"/>
      <c r="L1245" s="7"/>
      <c r="M1245" s="7"/>
      <c r="N1245" s="7"/>
      <c r="O1245" s="7"/>
      <c r="P1245" s="7"/>
      <c r="Q1245" s="7"/>
      <c r="R1245" s="7"/>
      <c r="S1245" s="7"/>
      <c r="T1245" s="7"/>
      <c r="U1245" s="7"/>
      <c r="V1245" s="7"/>
      <c r="W1245" s="7"/>
      <c r="X1245" s="7"/>
      <c r="Y1245" s="7"/>
      <c r="Z1245" s="7"/>
      <c r="AA1245" s="7"/>
      <c r="AB1245" s="7"/>
    </row>
    <row r="1246" spans="1:28" ht="13.2">
      <c r="A1246" s="7"/>
      <c r="B1246" s="7"/>
      <c r="C1246" s="7"/>
      <c r="D1246" s="7"/>
      <c r="E1246" s="7"/>
      <c r="F1246" s="7"/>
      <c r="G1246" s="7"/>
      <c r="H1246" s="7"/>
      <c r="I1246" s="7"/>
      <c r="J1246" s="7"/>
      <c r="K1246" s="7"/>
      <c r="L1246" s="7"/>
      <c r="M1246" s="7"/>
      <c r="N1246" s="7"/>
      <c r="O1246" s="7"/>
      <c r="P1246" s="7"/>
      <c r="Q1246" s="7"/>
      <c r="R1246" s="7"/>
      <c r="S1246" s="7"/>
      <c r="T1246" s="7"/>
      <c r="U1246" s="7"/>
      <c r="V1246" s="7"/>
      <c r="W1246" s="7"/>
      <c r="X1246" s="7"/>
      <c r="Y1246" s="7"/>
      <c r="Z1246" s="7"/>
      <c r="AA1246" s="7"/>
      <c r="AB1246" s="7"/>
    </row>
    <row r="1247" spans="1:28" ht="13.2">
      <c r="A1247" s="7"/>
      <c r="B1247" s="7"/>
      <c r="C1247" s="7"/>
      <c r="D1247" s="7"/>
      <c r="E1247" s="7"/>
      <c r="F1247" s="7"/>
      <c r="G1247" s="7"/>
      <c r="H1247" s="7"/>
      <c r="I1247" s="7"/>
      <c r="J1247" s="7"/>
      <c r="K1247" s="7"/>
      <c r="L1247" s="7"/>
      <c r="M1247" s="7"/>
      <c r="N1247" s="7"/>
      <c r="O1247" s="7"/>
      <c r="P1247" s="7"/>
      <c r="Q1247" s="7"/>
      <c r="R1247" s="7"/>
      <c r="S1247" s="7"/>
      <c r="T1247" s="7"/>
      <c r="U1247" s="7"/>
      <c r="V1247" s="7"/>
      <c r="W1247" s="7"/>
      <c r="X1247" s="7"/>
      <c r="Y1247" s="7"/>
      <c r="Z1247" s="7"/>
      <c r="AA1247" s="7"/>
      <c r="AB1247" s="7"/>
    </row>
    <row r="1248" spans="1:28" ht="13.2">
      <c r="A1248" s="7"/>
      <c r="B1248" s="7"/>
      <c r="C1248" s="7"/>
      <c r="D1248" s="7"/>
      <c r="E1248" s="7"/>
      <c r="F1248" s="7"/>
      <c r="G1248" s="7"/>
      <c r="H1248" s="7"/>
      <c r="I1248" s="7"/>
      <c r="J1248" s="7"/>
      <c r="K1248" s="7"/>
      <c r="L1248" s="7"/>
      <c r="M1248" s="7"/>
      <c r="N1248" s="7"/>
      <c r="O1248" s="7"/>
      <c r="P1248" s="7"/>
      <c r="Q1248" s="7"/>
      <c r="R1248" s="7"/>
      <c r="S1248" s="7"/>
      <c r="T1248" s="7"/>
      <c r="U1248" s="7"/>
      <c r="V1248" s="7"/>
      <c r="W1248" s="7"/>
      <c r="X1248" s="7"/>
      <c r="Y1248" s="7"/>
      <c r="Z1248" s="7"/>
      <c r="AA1248" s="7"/>
      <c r="AB1248" s="7"/>
    </row>
    <row r="1249" spans="1:28" ht="13.2">
      <c r="A1249" s="7"/>
      <c r="B1249" s="7"/>
      <c r="C1249" s="7"/>
      <c r="D1249" s="7"/>
      <c r="E1249" s="7"/>
      <c r="F1249" s="7"/>
      <c r="G1249" s="7"/>
      <c r="H1249" s="7"/>
      <c r="I1249" s="7"/>
      <c r="J1249" s="7"/>
      <c r="K1249" s="7"/>
      <c r="L1249" s="7"/>
      <c r="M1249" s="7"/>
      <c r="N1249" s="7"/>
      <c r="O1249" s="7"/>
      <c r="P1249" s="7"/>
      <c r="Q1249" s="7"/>
      <c r="R1249" s="7"/>
      <c r="S1249" s="7"/>
      <c r="T1249" s="7"/>
      <c r="U1249" s="7"/>
      <c r="V1249" s="7"/>
      <c r="W1249" s="7"/>
      <c r="X1249" s="7"/>
      <c r="Y1249" s="7"/>
      <c r="Z1249" s="7"/>
      <c r="AA1249" s="7"/>
      <c r="AB1249" s="7"/>
    </row>
    <row r="1250" spans="1:28" ht="13.2">
      <c r="A1250" s="7"/>
      <c r="B1250" s="7"/>
      <c r="C1250" s="7"/>
      <c r="D1250" s="7"/>
      <c r="E1250" s="7"/>
      <c r="F1250" s="7"/>
      <c r="G1250" s="7"/>
      <c r="H1250" s="7"/>
      <c r="I1250" s="7"/>
      <c r="J1250" s="7"/>
      <c r="K1250" s="7"/>
      <c r="L1250" s="7"/>
      <c r="M1250" s="7"/>
      <c r="N1250" s="7"/>
      <c r="O1250" s="7"/>
      <c r="P1250" s="7"/>
      <c r="Q1250" s="7"/>
      <c r="R1250" s="7"/>
      <c r="S1250" s="7"/>
      <c r="T1250" s="7"/>
      <c r="U1250" s="7"/>
      <c r="V1250" s="7"/>
      <c r="W1250" s="7"/>
      <c r="X1250" s="7"/>
      <c r="Y1250" s="7"/>
      <c r="Z1250" s="7"/>
      <c r="AA1250" s="7"/>
      <c r="AB1250" s="7"/>
    </row>
    <row r="1251" spans="1:28" ht="13.2">
      <c r="A1251" s="7"/>
      <c r="B1251" s="7"/>
      <c r="C1251" s="7"/>
      <c r="D1251" s="7"/>
      <c r="E1251" s="7"/>
      <c r="F1251" s="7"/>
      <c r="G1251" s="7"/>
      <c r="H1251" s="7"/>
      <c r="I1251" s="7"/>
      <c r="J1251" s="7"/>
      <c r="K1251" s="7"/>
      <c r="L1251" s="7"/>
      <c r="M1251" s="7"/>
      <c r="N1251" s="7"/>
      <c r="O1251" s="7"/>
      <c r="P1251" s="7"/>
      <c r="Q1251" s="7"/>
      <c r="R1251" s="7"/>
      <c r="S1251" s="7"/>
      <c r="T1251" s="7"/>
      <c r="U1251" s="7"/>
      <c r="V1251" s="7"/>
      <c r="W1251" s="7"/>
      <c r="X1251" s="7"/>
      <c r="Y1251" s="7"/>
      <c r="Z1251" s="7"/>
      <c r="AA1251" s="7"/>
      <c r="AB1251" s="7"/>
    </row>
    <row r="1252" spans="1:28" ht="13.2">
      <c r="A1252" s="7"/>
      <c r="B1252" s="7"/>
      <c r="C1252" s="7"/>
      <c r="D1252" s="7"/>
      <c r="E1252" s="7"/>
      <c r="F1252" s="7"/>
      <c r="G1252" s="7"/>
      <c r="H1252" s="7"/>
      <c r="I1252" s="7"/>
      <c r="J1252" s="7"/>
      <c r="K1252" s="7"/>
      <c r="L1252" s="7"/>
      <c r="M1252" s="7"/>
      <c r="N1252" s="7"/>
      <c r="O1252" s="7"/>
      <c r="P1252" s="7"/>
      <c r="Q1252" s="7"/>
      <c r="R1252" s="7"/>
      <c r="S1252" s="7"/>
      <c r="T1252" s="7"/>
      <c r="U1252" s="7"/>
      <c r="V1252" s="7"/>
      <c r="W1252" s="7"/>
      <c r="X1252" s="7"/>
      <c r="Y1252" s="7"/>
      <c r="Z1252" s="7"/>
      <c r="AA1252" s="7"/>
      <c r="AB1252" s="7"/>
    </row>
    <row r="1253" spans="1:28" ht="13.2">
      <c r="A1253" s="7"/>
      <c r="B1253" s="7"/>
      <c r="C1253" s="7"/>
      <c r="D1253" s="7"/>
      <c r="E1253" s="7"/>
      <c r="F1253" s="7"/>
      <c r="G1253" s="7"/>
      <c r="H1253" s="7"/>
      <c r="I1253" s="7"/>
      <c r="J1253" s="7"/>
      <c r="K1253" s="7"/>
      <c r="L1253" s="7"/>
      <c r="M1253" s="7"/>
      <c r="N1253" s="7"/>
      <c r="O1253" s="7"/>
      <c r="P1253" s="7"/>
      <c r="Q1253" s="7"/>
      <c r="R1253" s="7"/>
      <c r="S1253" s="7"/>
      <c r="T1253" s="7"/>
      <c r="U1253" s="7"/>
      <c r="V1253" s="7"/>
      <c r="W1253" s="7"/>
      <c r="X1253" s="7"/>
      <c r="Y1253" s="7"/>
      <c r="Z1253" s="7"/>
      <c r="AA1253" s="7"/>
      <c r="AB1253" s="7"/>
    </row>
    <row r="1254" spans="1:28" ht="13.2">
      <c r="A1254" s="7"/>
      <c r="B1254" s="7"/>
      <c r="C1254" s="7"/>
      <c r="D1254" s="7"/>
      <c r="E1254" s="7"/>
      <c r="F1254" s="7"/>
      <c r="G1254" s="7"/>
      <c r="H1254" s="7"/>
      <c r="I1254" s="7"/>
      <c r="J1254" s="7"/>
      <c r="K1254" s="7"/>
      <c r="L1254" s="7"/>
      <c r="M1254" s="7"/>
      <c r="N1254" s="7"/>
      <c r="O1254" s="7"/>
      <c r="P1254" s="7"/>
      <c r="Q1254" s="7"/>
      <c r="R1254" s="7"/>
      <c r="S1254" s="7"/>
      <c r="T1254" s="7"/>
      <c r="U1254" s="7"/>
      <c r="V1254" s="7"/>
      <c r="W1254" s="7"/>
      <c r="X1254" s="7"/>
      <c r="Y1254" s="7"/>
      <c r="Z1254" s="7"/>
      <c r="AA1254" s="7"/>
      <c r="AB1254" s="7"/>
    </row>
    <row r="1255" spans="1:28" ht="13.2">
      <c r="A1255" s="7"/>
      <c r="B1255" s="7"/>
      <c r="C1255" s="7"/>
      <c r="D1255" s="7"/>
      <c r="E1255" s="7"/>
      <c r="F1255" s="7"/>
      <c r="G1255" s="7"/>
      <c r="H1255" s="7"/>
      <c r="I1255" s="7"/>
      <c r="J1255" s="7"/>
      <c r="K1255" s="7"/>
      <c r="L1255" s="7"/>
      <c r="M1255" s="7"/>
      <c r="N1255" s="7"/>
      <c r="O1255" s="7"/>
      <c r="P1255" s="7"/>
      <c r="Q1255" s="7"/>
      <c r="R1255" s="7"/>
      <c r="S1255" s="7"/>
      <c r="T1255" s="7"/>
      <c r="U1255" s="7"/>
      <c r="V1255" s="7"/>
      <c r="W1255" s="7"/>
      <c r="X1255" s="7"/>
      <c r="Y1255" s="7"/>
      <c r="Z1255" s="7"/>
      <c r="AA1255" s="7"/>
      <c r="AB1255" s="7"/>
    </row>
    <row r="1256" spans="1:28" ht="13.2">
      <c r="A1256" s="7"/>
      <c r="B1256" s="7"/>
      <c r="C1256" s="7"/>
      <c r="D1256" s="7"/>
      <c r="E1256" s="7"/>
      <c r="F1256" s="7"/>
      <c r="G1256" s="7"/>
      <c r="H1256" s="7"/>
      <c r="I1256" s="7"/>
      <c r="J1256" s="7"/>
      <c r="K1256" s="7"/>
      <c r="L1256" s="7"/>
      <c r="M1256" s="7"/>
      <c r="N1256" s="7"/>
      <c r="O1256" s="7"/>
      <c r="P1256" s="7"/>
      <c r="Q1256" s="7"/>
      <c r="R1256" s="7"/>
      <c r="S1256" s="7"/>
      <c r="T1256" s="7"/>
      <c r="U1256" s="7"/>
      <c r="V1256" s="7"/>
      <c r="W1256" s="7"/>
      <c r="X1256" s="7"/>
      <c r="Y1256" s="7"/>
      <c r="Z1256" s="7"/>
      <c r="AA1256" s="7"/>
      <c r="AB1256" s="7"/>
    </row>
    <row r="1257" spans="1:28" ht="13.2">
      <c r="A1257" s="7"/>
      <c r="B1257" s="7"/>
      <c r="C1257" s="7"/>
      <c r="D1257" s="7"/>
      <c r="E1257" s="7"/>
      <c r="F1257" s="7"/>
      <c r="G1257" s="7"/>
      <c r="H1257" s="7"/>
      <c r="I1257" s="7"/>
      <c r="J1257" s="7"/>
      <c r="K1257" s="7"/>
      <c r="L1257" s="7"/>
      <c r="M1257" s="7"/>
      <c r="N1257" s="7"/>
      <c r="O1257" s="7"/>
      <c r="P1257" s="7"/>
      <c r="Q1257" s="7"/>
      <c r="R1257" s="7"/>
      <c r="S1257" s="7"/>
      <c r="T1257" s="7"/>
      <c r="U1257" s="7"/>
      <c r="V1257" s="7"/>
      <c r="W1257" s="7"/>
      <c r="X1257" s="7"/>
      <c r="Y1257" s="7"/>
      <c r="Z1257" s="7"/>
      <c r="AA1257" s="7"/>
      <c r="AB1257" s="7"/>
    </row>
    <row r="1258" spans="1:28" ht="13.2">
      <c r="A1258" s="7"/>
      <c r="B1258" s="7"/>
      <c r="C1258" s="7"/>
      <c r="D1258" s="7"/>
      <c r="E1258" s="7"/>
      <c r="F1258" s="7"/>
      <c r="G1258" s="7"/>
      <c r="H1258" s="7"/>
      <c r="I1258" s="7"/>
      <c r="J1258" s="7"/>
      <c r="K1258" s="7"/>
      <c r="L1258" s="7"/>
      <c r="M1258" s="7"/>
      <c r="N1258" s="7"/>
      <c r="O1258" s="7"/>
      <c r="P1258" s="7"/>
      <c r="Q1258" s="7"/>
      <c r="R1258" s="7"/>
      <c r="S1258" s="7"/>
      <c r="T1258" s="7"/>
      <c r="U1258" s="7"/>
      <c r="V1258" s="7"/>
      <c r="W1258" s="7"/>
      <c r="X1258" s="7"/>
      <c r="Y1258" s="7"/>
      <c r="Z1258" s="7"/>
      <c r="AA1258" s="7"/>
      <c r="AB1258" s="7"/>
    </row>
    <row r="1259" spans="1:28" ht="13.2">
      <c r="A1259" s="7"/>
      <c r="B1259" s="7"/>
      <c r="C1259" s="7"/>
      <c r="D1259" s="7"/>
      <c r="E1259" s="7"/>
      <c r="F1259" s="7"/>
      <c r="G1259" s="7"/>
      <c r="H1259" s="7"/>
      <c r="I1259" s="7"/>
      <c r="J1259" s="7"/>
      <c r="K1259" s="7"/>
      <c r="L1259" s="7"/>
      <c r="M1259" s="7"/>
      <c r="N1259" s="7"/>
      <c r="O1259" s="7"/>
      <c r="P1259" s="7"/>
      <c r="Q1259" s="7"/>
      <c r="R1259" s="7"/>
      <c r="S1259" s="7"/>
      <c r="T1259" s="7"/>
      <c r="U1259" s="7"/>
      <c r="V1259" s="7"/>
      <c r="W1259" s="7"/>
      <c r="X1259" s="7"/>
      <c r="Y1259" s="7"/>
      <c r="Z1259" s="7"/>
      <c r="AA1259" s="7"/>
      <c r="AB1259" s="7"/>
    </row>
    <row r="1260" spans="1:28" ht="13.2">
      <c r="A1260" s="7"/>
      <c r="B1260" s="7"/>
      <c r="C1260" s="7"/>
      <c r="D1260" s="7"/>
      <c r="E1260" s="7"/>
      <c r="F1260" s="7"/>
      <c r="G1260" s="7"/>
      <c r="H1260" s="7"/>
      <c r="I1260" s="7"/>
      <c r="J1260" s="7"/>
      <c r="K1260" s="7"/>
      <c r="L1260" s="7"/>
      <c r="M1260" s="7"/>
      <c r="N1260" s="7"/>
      <c r="O1260" s="7"/>
      <c r="P1260" s="7"/>
      <c r="Q1260" s="7"/>
      <c r="R1260" s="7"/>
      <c r="S1260" s="7"/>
      <c r="T1260" s="7"/>
      <c r="U1260" s="7"/>
      <c r="V1260" s="7"/>
      <c r="W1260" s="7"/>
      <c r="X1260" s="7"/>
      <c r="Y1260" s="7"/>
      <c r="Z1260" s="7"/>
      <c r="AA1260" s="7"/>
      <c r="AB1260" s="7"/>
    </row>
    <row r="1261" spans="1:28" ht="13.2">
      <c r="A1261" s="7"/>
      <c r="B1261" s="7"/>
      <c r="C1261" s="7"/>
      <c r="D1261" s="7"/>
      <c r="E1261" s="7"/>
      <c r="F1261" s="7"/>
      <c r="G1261" s="7"/>
      <c r="H1261" s="7"/>
      <c r="I1261" s="7"/>
      <c r="J1261" s="7"/>
      <c r="K1261" s="7"/>
      <c r="L1261" s="7"/>
      <c r="M1261" s="7"/>
      <c r="N1261" s="7"/>
      <c r="O1261" s="7"/>
      <c r="P1261" s="7"/>
      <c r="Q1261" s="7"/>
      <c r="R1261" s="7"/>
      <c r="S1261" s="7"/>
      <c r="T1261" s="7"/>
      <c r="U1261" s="7"/>
      <c r="V1261" s="7"/>
      <c r="W1261" s="7"/>
      <c r="X1261" s="7"/>
      <c r="Y1261" s="7"/>
      <c r="Z1261" s="7"/>
      <c r="AA1261" s="7"/>
      <c r="AB1261" s="7"/>
    </row>
    <row r="1262" spans="1:28" ht="13.2">
      <c r="A1262" s="7"/>
      <c r="B1262" s="7"/>
      <c r="C1262" s="7"/>
      <c r="D1262" s="7"/>
      <c r="E1262" s="7"/>
      <c r="F1262" s="7"/>
      <c r="G1262" s="7"/>
      <c r="H1262" s="7"/>
      <c r="I1262" s="7"/>
      <c r="J1262" s="7"/>
      <c r="K1262" s="7"/>
      <c r="L1262" s="7"/>
      <c r="M1262" s="7"/>
      <c r="N1262" s="7"/>
      <c r="O1262" s="7"/>
      <c r="P1262" s="7"/>
      <c r="Q1262" s="7"/>
      <c r="R1262" s="7"/>
      <c r="S1262" s="7"/>
      <c r="T1262" s="7"/>
      <c r="U1262" s="7"/>
      <c r="V1262" s="7"/>
      <c r="W1262" s="7"/>
      <c r="X1262" s="7"/>
      <c r="Y1262" s="7"/>
      <c r="Z1262" s="7"/>
      <c r="AA1262" s="7"/>
      <c r="AB1262" s="7"/>
    </row>
    <row r="1263" spans="1:28" ht="13.2">
      <c r="A1263" s="7"/>
      <c r="B1263" s="7"/>
      <c r="C1263" s="7"/>
      <c r="D1263" s="7"/>
      <c r="E1263" s="7"/>
      <c r="F1263" s="7"/>
      <c r="G1263" s="7"/>
      <c r="H1263" s="7"/>
      <c r="I1263" s="7"/>
      <c r="J1263" s="7"/>
      <c r="K1263" s="7"/>
      <c r="L1263" s="7"/>
      <c r="M1263" s="7"/>
      <c r="N1263" s="7"/>
      <c r="O1263" s="7"/>
      <c r="P1263" s="7"/>
      <c r="Q1263" s="7"/>
      <c r="R1263" s="7"/>
      <c r="S1263" s="7"/>
      <c r="T1263" s="7"/>
      <c r="U1263" s="7"/>
      <c r="V1263" s="7"/>
      <c r="W1263" s="7"/>
      <c r="X1263" s="7"/>
      <c r="Y1263" s="7"/>
      <c r="Z1263" s="7"/>
      <c r="AA1263" s="7"/>
      <c r="AB1263" s="7"/>
    </row>
    <row r="1264" spans="1:28" ht="13.2">
      <c r="A1264" s="7"/>
      <c r="B1264" s="7"/>
      <c r="C1264" s="7"/>
      <c r="D1264" s="7"/>
      <c r="E1264" s="7"/>
      <c r="F1264" s="7"/>
      <c r="G1264" s="7"/>
      <c r="H1264" s="7"/>
      <c r="I1264" s="7"/>
      <c r="J1264" s="7"/>
      <c r="K1264" s="7"/>
      <c r="L1264" s="7"/>
      <c r="M1264" s="7"/>
      <c r="N1264" s="7"/>
      <c r="O1264" s="7"/>
      <c r="P1264" s="7"/>
      <c r="Q1264" s="7"/>
      <c r="R1264" s="7"/>
      <c r="S1264" s="7"/>
      <c r="T1264" s="7"/>
      <c r="U1264" s="7"/>
      <c r="V1264" s="7"/>
      <c r="W1264" s="7"/>
      <c r="X1264" s="7"/>
      <c r="Y1264" s="7"/>
      <c r="Z1264" s="7"/>
      <c r="AA1264" s="7"/>
      <c r="AB1264" s="7"/>
    </row>
    <row r="1265" spans="1:28" ht="13.2">
      <c r="A1265" s="7"/>
      <c r="B1265" s="7"/>
      <c r="C1265" s="7"/>
      <c r="D1265" s="7"/>
      <c r="E1265" s="7"/>
      <c r="F1265" s="7"/>
      <c r="G1265" s="7"/>
      <c r="H1265" s="7"/>
      <c r="I1265" s="7"/>
      <c r="J1265" s="7"/>
      <c r="K1265" s="7"/>
      <c r="L1265" s="7"/>
      <c r="M1265" s="7"/>
      <c r="N1265" s="7"/>
      <c r="O1265" s="7"/>
      <c r="P1265" s="7"/>
      <c r="Q1265" s="7"/>
      <c r="R1265" s="7"/>
      <c r="S1265" s="7"/>
      <c r="T1265" s="7"/>
      <c r="U1265" s="7"/>
      <c r="V1265" s="7"/>
      <c r="W1265" s="7"/>
      <c r="X1265" s="7"/>
      <c r="Y1265" s="7"/>
      <c r="Z1265" s="7"/>
      <c r="AA1265" s="7"/>
      <c r="AB1265" s="7"/>
    </row>
    <row r="1266" spans="1:28" ht="13.2">
      <c r="A1266" s="7"/>
      <c r="B1266" s="7"/>
      <c r="C1266" s="7"/>
      <c r="D1266" s="7"/>
      <c r="E1266" s="7"/>
      <c r="F1266" s="7"/>
      <c r="G1266" s="7"/>
      <c r="H1266" s="7"/>
      <c r="I1266" s="7"/>
      <c r="J1266" s="7"/>
      <c r="K1266" s="7"/>
      <c r="L1266" s="7"/>
      <c r="M1266" s="7"/>
      <c r="N1266" s="7"/>
      <c r="O1266" s="7"/>
      <c r="P1266" s="7"/>
      <c r="Q1266" s="7"/>
      <c r="R1266" s="7"/>
      <c r="S1266" s="7"/>
      <c r="T1266" s="7"/>
      <c r="U1266" s="7"/>
      <c r="V1266" s="7"/>
      <c r="W1266" s="7"/>
      <c r="X1266" s="7"/>
      <c r="Y1266" s="7"/>
      <c r="Z1266" s="7"/>
      <c r="AA1266" s="7"/>
      <c r="AB1266" s="7"/>
    </row>
    <row r="1267" spans="1:28" ht="13.2">
      <c r="A1267" s="7"/>
      <c r="B1267" s="7"/>
      <c r="C1267" s="7"/>
      <c r="D1267" s="7"/>
      <c r="E1267" s="7"/>
      <c r="F1267" s="7"/>
      <c r="G1267" s="7"/>
      <c r="H1267" s="7"/>
      <c r="I1267" s="7"/>
      <c r="J1267" s="7"/>
      <c r="K1267" s="7"/>
      <c r="L1267" s="7"/>
      <c r="M1267" s="7"/>
      <c r="N1267" s="7"/>
      <c r="O1267" s="7"/>
      <c r="P1267" s="7"/>
      <c r="Q1267" s="7"/>
      <c r="R1267" s="7"/>
      <c r="S1267" s="7"/>
      <c r="T1267" s="7"/>
      <c r="U1267" s="7"/>
      <c r="V1267" s="7"/>
      <c r="W1267" s="7"/>
      <c r="X1267" s="7"/>
      <c r="Y1267" s="7"/>
      <c r="Z1267" s="7"/>
      <c r="AA1267" s="7"/>
      <c r="AB1267" s="7"/>
    </row>
    <row r="1268" spans="1:28" ht="13.2">
      <c r="A1268" s="7"/>
      <c r="B1268" s="7"/>
      <c r="C1268" s="7"/>
      <c r="D1268" s="7"/>
      <c r="E1268" s="7"/>
      <c r="F1268" s="7"/>
      <c r="G1268" s="7"/>
      <c r="H1268" s="7"/>
      <c r="I1268" s="7"/>
      <c r="J1268" s="7"/>
      <c r="K1268" s="7"/>
      <c r="L1268" s="7"/>
      <c r="M1268" s="7"/>
      <c r="N1268" s="7"/>
      <c r="O1268" s="7"/>
      <c r="P1268" s="7"/>
      <c r="Q1268" s="7"/>
      <c r="R1268" s="7"/>
      <c r="S1268" s="7"/>
      <c r="T1268" s="7"/>
      <c r="U1268" s="7"/>
      <c r="V1268" s="7"/>
      <c r="W1268" s="7"/>
      <c r="X1268" s="7"/>
      <c r="Y1268" s="7"/>
      <c r="Z1268" s="7"/>
      <c r="AA1268" s="7"/>
      <c r="AB1268" s="7"/>
    </row>
    <row r="1269" spans="1:28" ht="13.2">
      <c r="A1269" s="7"/>
      <c r="B1269" s="7"/>
      <c r="C1269" s="7"/>
      <c r="D1269" s="7"/>
      <c r="E1269" s="7"/>
      <c r="F1269" s="7"/>
      <c r="G1269" s="7"/>
      <c r="H1269" s="7"/>
      <c r="I1269" s="7"/>
      <c r="J1269" s="7"/>
      <c r="K1269" s="7"/>
      <c r="L1269" s="7"/>
      <c r="M1269" s="7"/>
      <c r="N1269" s="7"/>
      <c r="O1269" s="7"/>
      <c r="P1269" s="7"/>
      <c r="Q1269" s="7"/>
      <c r="R1269" s="7"/>
      <c r="S1269" s="7"/>
      <c r="T1269" s="7"/>
      <c r="U1269" s="7"/>
      <c r="V1269" s="7"/>
      <c r="W1269" s="7"/>
      <c r="X1269" s="7"/>
      <c r="Y1269" s="7"/>
      <c r="Z1269" s="7"/>
      <c r="AA1269" s="7"/>
      <c r="AB1269" s="7"/>
    </row>
    <row r="1270" spans="1:28" ht="13.2">
      <c r="A1270" s="7"/>
      <c r="B1270" s="7"/>
      <c r="C1270" s="7"/>
      <c r="D1270" s="7"/>
      <c r="E1270" s="7"/>
      <c r="F1270" s="7"/>
      <c r="G1270" s="7"/>
      <c r="H1270" s="7"/>
      <c r="I1270" s="7"/>
      <c r="J1270" s="7"/>
      <c r="K1270" s="7"/>
      <c r="L1270" s="7"/>
      <c r="M1270" s="7"/>
      <c r="N1270" s="7"/>
      <c r="O1270" s="7"/>
      <c r="P1270" s="7"/>
      <c r="Q1270" s="7"/>
      <c r="R1270" s="7"/>
      <c r="S1270" s="7"/>
      <c r="T1270" s="7"/>
      <c r="U1270" s="7"/>
      <c r="V1270" s="7"/>
      <c r="W1270" s="7"/>
      <c r="X1270" s="7"/>
      <c r="Y1270" s="7"/>
      <c r="Z1270" s="7"/>
      <c r="AA1270" s="7"/>
      <c r="AB1270" s="7"/>
    </row>
    <row r="1271" spans="1:28" ht="13.2">
      <c r="A1271" s="7"/>
      <c r="B1271" s="7"/>
      <c r="C1271" s="7"/>
      <c r="D1271" s="7"/>
      <c r="E1271" s="7"/>
      <c r="F1271" s="7"/>
      <c r="G1271" s="7"/>
      <c r="H1271" s="7"/>
      <c r="I1271" s="7"/>
      <c r="J1271" s="7"/>
      <c r="K1271" s="7"/>
      <c r="L1271" s="7"/>
      <c r="M1271" s="7"/>
      <c r="N1271" s="7"/>
      <c r="O1271" s="7"/>
      <c r="P1271" s="7"/>
      <c r="Q1271" s="7"/>
      <c r="R1271" s="7"/>
      <c r="S1271" s="7"/>
      <c r="T1271" s="7"/>
      <c r="U1271" s="7"/>
      <c r="V1271" s="7"/>
      <c r="W1271" s="7"/>
      <c r="X1271" s="7"/>
      <c r="Y1271" s="7"/>
      <c r="Z1271" s="7"/>
      <c r="AA1271" s="7"/>
      <c r="AB1271" s="7"/>
    </row>
    <row r="1272" spans="1:28" ht="13.2">
      <c r="A1272" s="7"/>
      <c r="B1272" s="7"/>
      <c r="C1272" s="7"/>
      <c r="D1272" s="7"/>
      <c r="E1272" s="7"/>
      <c r="F1272" s="7"/>
      <c r="G1272" s="7"/>
      <c r="H1272" s="7"/>
      <c r="I1272" s="7"/>
      <c r="J1272" s="7"/>
      <c r="K1272" s="7"/>
      <c r="L1272" s="7"/>
      <c r="M1272" s="7"/>
      <c r="N1272" s="7"/>
      <c r="O1272" s="7"/>
      <c r="P1272" s="7"/>
      <c r="Q1272" s="7"/>
      <c r="R1272" s="7"/>
      <c r="S1272" s="7"/>
      <c r="T1272" s="7"/>
      <c r="U1272" s="7"/>
      <c r="V1272" s="7"/>
      <c r="W1272" s="7"/>
      <c r="X1272" s="7"/>
      <c r="Y1272" s="7"/>
      <c r="Z1272" s="7"/>
      <c r="AA1272" s="7"/>
      <c r="AB1272" s="7"/>
    </row>
    <row r="1273" spans="1:28" ht="13.2">
      <c r="A1273" s="7"/>
      <c r="B1273" s="7"/>
      <c r="C1273" s="7"/>
      <c r="D1273" s="7"/>
      <c r="E1273" s="7"/>
      <c r="F1273" s="7"/>
      <c r="G1273" s="7"/>
      <c r="H1273" s="7"/>
      <c r="I1273" s="7"/>
      <c r="J1273" s="7"/>
      <c r="K1273" s="7"/>
      <c r="L1273" s="7"/>
      <c r="M1273" s="7"/>
      <c r="N1273" s="7"/>
      <c r="O1273" s="7"/>
      <c r="P1273" s="7"/>
      <c r="Q1273" s="7"/>
      <c r="R1273" s="7"/>
      <c r="S1273" s="7"/>
      <c r="T1273" s="7"/>
      <c r="U1273" s="7"/>
      <c r="V1273" s="7"/>
      <c r="W1273" s="7"/>
      <c r="X1273" s="7"/>
      <c r="Y1273" s="7"/>
      <c r="Z1273" s="7"/>
      <c r="AA1273" s="7"/>
      <c r="AB1273" s="7"/>
    </row>
    <row r="1274" spans="1:28" ht="13.2">
      <c r="A1274" s="7"/>
      <c r="B1274" s="7"/>
      <c r="C1274" s="7"/>
      <c r="D1274" s="7"/>
      <c r="E1274" s="7"/>
      <c r="F1274" s="7"/>
      <c r="G1274" s="7"/>
      <c r="H1274" s="7"/>
      <c r="I1274" s="7"/>
      <c r="J1274" s="7"/>
      <c r="K1274" s="7"/>
      <c r="L1274" s="7"/>
      <c r="M1274" s="7"/>
      <c r="N1274" s="7"/>
      <c r="O1274" s="7"/>
      <c r="P1274" s="7"/>
      <c r="Q1274" s="7"/>
      <c r="R1274" s="7"/>
      <c r="S1274" s="7"/>
      <c r="T1274" s="7"/>
      <c r="U1274" s="7"/>
      <c r="V1274" s="7"/>
      <c r="W1274" s="7"/>
      <c r="X1274" s="7"/>
      <c r="Y1274" s="7"/>
      <c r="Z1274" s="7"/>
      <c r="AA1274" s="7"/>
      <c r="AB1274" s="7"/>
    </row>
    <row r="1275" spans="1:28" ht="13.2">
      <c r="A1275" s="7"/>
      <c r="B1275" s="7"/>
      <c r="C1275" s="7"/>
      <c r="D1275" s="7"/>
      <c r="E1275" s="7"/>
      <c r="F1275" s="7"/>
      <c r="G1275" s="7"/>
      <c r="H1275" s="7"/>
      <c r="I1275" s="7"/>
      <c r="J1275" s="7"/>
      <c r="K1275" s="7"/>
      <c r="L1275" s="7"/>
      <c r="M1275" s="7"/>
      <c r="N1275" s="7"/>
      <c r="O1275" s="7"/>
      <c r="P1275" s="7"/>
      <c r="Q1275" s="7"/>
      <c r="R1275" s="7"/>
      <c r="S1275" s="7"/>
      <c r="T1275" s="7"/>
      <c r="U1275" s="7"/>
      <c r="V1275" s="7"/>
      <c r="W1275" s="7"/>
      <c r="X1275" s="7"/>
      <c r="Y1275" s="7"/>
      <c r="Z1275" s="7"/>
      <c r="AA1275" s="7"/>
      <c r="AB1275" s="7"/>
    </row>
    <row r="1276" spans="1:28" ht="13.2">
      <c r="A1276" s="7"/>
      <c r="B1276" s="7"/>
      <c r="C1276" s="7"/>
      <c r="D1276" s="7"/>
      <c r="E1276" s="7"/>
      <c r="F1276" s="7"/>
      <c r="G1276" s="7"/>
      <c r="H1276" s="7"/>
      <c r="I1276" s="7"/>
      <c r="J1276" s="7"/>
      <c r="K1276" s="7"/>
      <c r="L1276" s="7"/>
      <c r="M1276" s="7"/>
      <c r="N1276" s="7"/>
      <c r="O1276" s="7"/>
      <c r="P1276" s="7"/>
      <c r="Q1276" s="7"/>
      <c r="R1276" s="7"/>
      <c r="S1276" s="7"/>
      <c r="T1276" s="7"/>
      <c r="U1276" s="7"/>
      <c r="V1276" s="7"/>
      <c r="W1276" s="7"/>
      <c r="X1276" s="7"/>
      <c r="Y1276" s="7"/>
      <c r="Z1276" s="7"/>
      <c r="AA1276" s="7"/>
      <c r="AB1276" s="7"/>
    </row>
    <row r="1277" spans="1:28" ht="13.2">
      <c r="A1277" s="7"/>
      <c r="B1277" s="7"/>
      <c r="C1277" s="7"/>
      <c r="D1277" s="7"/>
      <c r="E1277" s="7"/>
      <c r="F1277" s="7"/>
      <c r="G1277" s="7"/>
      <c r="H1277" s="7"/>
      <c r="I1277" s="7"/>
      <c r="J1277" s="7"/>
      <c r="K1277" s="7"/>
      <c r="L1277" s="7"/>
      <c r="M1277" s="7"/>
      <c r="N1277" s="7"/>
      <c r="O1277" s="7"/>
      <c r="P1277" s="7"/>
      <c r="Q1277" s="7"/>
      <c r="R1277" s="7"/>
      <c r="S1277" s="7"/>
      <c r="T1277" s="7"/>
      <c r="U1277" s="7"/>
      <c r="V1277" s="7"/>
      <c r="W1277" s="7"/>
      <c r="X1277" s="7"/>
      <c r="Y1277" s="7"/>
      <c r="Z1277" s="7"/>
      <c r="AA1277" s="7"/>
      <c r="AB1277" s="7"/>
    </row>
    <row r="1278" spans="1:28" ht="13.2">
      <c r="A1278" s="7"/>
      <c r="B1278" s="7"/>
      <c r="C1278" s="7"/>
      <c r="D1278" s="7"/>
      <c r="E1278" s="7"/>
      <c r="F1278" s="7"/>
      <c r="G1278" s="7"/>
      <c r="H1278" s="7"/>
      <c r="I1278" s="7"/>
      <c r="J1278" s="7"/>
      <c r="K1278" s="7"/>
      <c r="L1278" s="7"/>
      <c r="M1278" s="7"/>
      <c r="N1278" s="7"/>
      <c r="O1278" s="7"/>
      <c r="P1278" s="7"/>
      <c r="Q1278" s="7"/>
      <c r="R1278" s="7"/>
      <c r="S1278" s="7"/>
      <c r="T1278" s="7"/>
      <c r="U1278" s="7"/>
      <c r="V1278" s="7"/>
      <c r="W1278" s="7"/>
      <c r="X1278" s="7"/>
      <c r="Y1278" s="7"/>
      <c r="Z1278" s="7"/>
      <c r="AA1278" s="7"/>
      <c r="AB1278" s="7"/>
    </row>
    <row r="1279" spans="1:28" ht="13.2">
      <c r="A1279" s="7"/>
      <c r="B1279" s="7"/>
      <c r="C1279" s="7"/>
      <c r="D1279" s="7"/>
      <c r="E1279" s="7"/>
      <c r="F1279" s="7"/>
      <c r="G1279" s="7"/>
      <c r="H1279" s="7"/>
      <c r="I1279" s="7"/>
      <c r="J1279" s="7"/>
      <c r="K1279" s="7"/>
      <c r="L1279" s="7"/>
      <c r="M1279" s="7"/>
      <c r="N1279" s="7"/>
      <c r="O1279" s="7"/>
      <c r="P1279" s="7"/>
      <c r="Q1279" s="7"/>
      <c r="R1279" s="7"/>
      <c r="S1279" s="7"/>
      <c r="T1279" s="7"/>
      <c r="U1279" s="7"/>
      <c r="V1279" s="7"/>
      <c r="W1279" s="7"/>
      <c r="X1279" s="7"/>
      <c r="Y1279" s="7"/>
      <c r="Z1279" s="7"/>
      <c r="AA1279" s="7"/>
      <c r="AB1279" s="7"/>
    </row>
    <row r="1280" spans="1:28" ht="13.2">
      <c r="A1280" s="7"/>
      <c r="B1280" s="7"/>
      <c r="C1280" s="7"/>
      <c r="D1280" s="7"/>
      <c r="E1280" s="7"/>
      <c r="F1280" s="7"/>
      <c r="G1280" s="7"/>
      <c r="H1280" s="7"/>
      <c r="I1280" s="7"/>
      <c r="J1280" s="7"/>
      <c r="K1280" s="7"/>
      <c r="L1280" s="7"/>
      <c r="M1280" s="7"/>
      <c r="N1280" s="7"/>
      <c r="O1280" s="7"/>
      <c r="P1280" s="7"/>
      <c r="Q1280" s="7"/>
      <c r="R1280" s="7"/>
      <c r="S1280" s="7"/>
      <c r="T1280" s="7"/>
      <c r="U1280" s="7"/>
      <c r="V1280" s="7"/>
      <c r="W1280" s="7"/>
      <c r="X1280" s="7"/>
      <c r="Y1280" s="7"/>
      <c r="Z1280" s="7"/>
      <c r="AA1280" s="7"/>
      <c r="AB1280" s="7"/>
    </row>
    <row r="1281" spans="1:28" ht="13.2">
      <c r="A1281" s="7"/>
      <c r="B1281" s="7"/>
      <c r="C1281" s="7"/>
      <c r="D1281" s="7"/>
      <c r="E1281" s="7"/>
      <c r="F1281" s="7"/>
      <c r="G1281" s="7"/>
      <c r="H1281" s="7"/>
      <c r="I1281" s="7"/>
      <c r="J1281" s="7"/>
      <c r="K1281" s="7"/>
      <c r="L1281" s="7"/>
      <c r="M1281" s="7"/>
      <c r="N1281" s="7"/>
      <c r="O1281" s="7"/>
      <c r="P1281" s="7"/>
      <c r="Q1281" s="7"/>
      <c r="R1281" s="7"/>
      <c r="S1281" s="7"/>
      <c r="T1281" s="7"/>
      <c r="U1281" s="7"/>
      <c r="V1281" s="7"/>
      <c r="W1281" s="7"/>
      <c r="X1281" s="7"/>
      <c r="Y1281" s="7"/>
      <c r="Z1281" s="7"/>
      <c r="AA1281" s="7"/>
      <c r="AB1281" s="7"/>
    </row>
    <row r="1282" spans="1:28" ht="13.2">
      <c r="A1282" s="7"/>
      <c r="B1282" s="7"/>
      <c r="C1282" s="7"/>
      <c r="D1282" s="7"/>
      <c r="E1282" s="7"/>
      <c r="F1282" s="7"/>
      <c r="G1282" s="7"/>
      <c r="H1282" s="7"/>
      <c r="I1282" s="7"/>
      <c r="J1282" s="7"/>
      <c r="K1282" s="7"/>
      <c r="L1282" s="7"/>
      <c r="M1282" s="7"/>
      <c r="N1282" s="7"/>
      <c r="O1282" s="7"/>
      <c r="P1282" s="7"/>
      <c r="Q1282" s="7"/>
      <c r="R1282" s="7"/>
      <c r="S1282" s="7"/>
      <c r="T1282" s="7"/>
      <c r="U1282" s="7"/>
      <c r="V1282" s="7"/>
      <c r="W1282" s="7"/>
      <c r="X1282" s="7"/>
      <c r="Y1282" s="7"/>
      <c r="Z1282" s="7"/>
      <c r="AA1282" s="7"/>
      <c r="AB1282" s="7"/>
    </row>
    <row r="1283" spans="1:28" ht="13.2">
      <c r="A1283" s="7"/>
      <c r="B1283" s="7"/>
      <c r="C1283" s="7"/>
      <c r="D1283" s="7"/>
      <c r="E1283" s="7"/>
      <c r="F1283" s="7"/>
      <c r="G1283" s="7"/>
      <c r="H1283" s="7"/>
      <c r="I1283" s="7"/>
      <c r="J1283" s="7"/>
      <c r="K1283" s="7"/>
      <c r="L1283" s="7"/>
      <c r="M1283" s="7"/>
      <c r="N1283" s="7"/>
      <c r="O1283" s="7"/>
      <c r="P1283" s="7"/>
      <c r="Q1283" s="7"/>
      <c r="R1283" s="7"/>
      <c r="S1283" s="7"/>
      <c r="T1283" s="7"/>
      <c r="U1283" s="7"/>
      <c r="V1283" s="7"/>
      <c r="W1283" s="7"/>
      <c r="X1283" s="7"/>
      <c r="Y1283" s="7"/>
      <c r="Z1283" s="7"/>
      <c r="AA1283" s="7"/>
      <c r="AB1283" s="7"/>
    </row>
    <row r="1284" spans="1:28" ht="13.2">
      <c r="A1284" s="7"/>
      <c r="B1284" s="7"/>
      <c r="C1284" s="7"/>
      <c r="D1284" s="7"/>
      <c r="E1284" s="7"/>
      <c r="F1284" s="7"/>
      <c r="G1284" s="7"/>
      <c r="H1284" s="7"/>
      <c r="I1284" s="7"/>
      <c r="J1284" s="7"/>
      <c r="K1284" s="7"/>
      <c r="L1284" s="7"/>
      <c r="M1284" s="7"/>
      <c r="N1284" s="7"/>
      <c r="O1284" s="7"/>
      <c r="P1284" s="7"/>
      <c r="Q1284" s="7"/>
      <c r="R1284" s="7"/>
      <c r="S1284" s="7"/>
      <c r="T1284" s="7"/>
      <c r="U1284" s="7"/>
      <c r="V1284" s="7"/>
      <c r="W1284" s="7"/>
      <c r="X1284" s="7"/>
      <c r="Y1284" s="7"/>
      <c r="Z1284" s="7"/>
      <c r="AA1284" s="7"/>
      <c r="AB1284" s="7"/>
    </row>
    <row r="1285" spans="1:28" ht="13.2">
      <c r="A1285" s="7"/>
      <c r="B1285" s="7"/>
      <c r="C1285" s="7"/>
      <c r="D1285" s="7"/>
      <c r="E1285" s="7"/>
      <c r="F1285" s="7"/>
      <c r="G1285" s="7"/>
      <c r="H1285" s="7"/>
      <c r="I1285" s="7"/>
      <c r="J1285" s="7"/>
      <c r="K1285" s="7"/>
      <c r="L1285" s="7"/>
      <c r="M1285" s="7"/>
      <c r="N1285" s="7"/>
      <c r="O1285" s="7"/>
      <c r="P1285" s="7"/>
      <c r="Q1285" s="7"/>
      <c r="R1285" s="7"/>
      <c r="S1285" s="7"/>
      <c r="T1285" s="7"/>
      <c r="U1285" s="7"/>
      <c r="V1285" s="7"/>
      <c r="W1285" s="7"/>
      <c r="X1285" s="7"/>
      <c r="Y1285" s="7"/>
      <c r="Z1285" s="7"/>
      <c r="AA1285" s="7"/>
      <c r="AB1285" s="7"/>
    </row>
    <row r="1286" spans="1:28" ht="13.2">
      <c r="A1286" s="7"/>
      <c r="B1286" s="7"/>
      <c r="C1286" s="7"/>
      <c r="D1286" s="7"/>
      <c r="E1286" s="7"/>
      <c r="F1286" s="7"/>
      <c r="G1286" s="7"/>
      <c r="H1286" s="7"/>
      <c r="I1286" s="7"/>
      <c r="J1286" s="7"/>
      <c r="K1286" s="7"/>
      <c r="L1286" s="7"/>
      <c r="M1286" s="7"/>
      <c r="N1286" s="7"/>
      <c r="O1286" s="7"/>
      <c r="P1286" s="7"/>
      <c r="Q1286" s="7"/>
      <c r="R1286" s="7"/>
      <c r="S1286" s="7"/>
      <c r="T1286" s="7"/>
      <c r="U1286" s="7"/>
      <c r="V1286" s="7"/>
      <c r="W1286" s="7"/>
      <c r="X1286" s="7"/>
      <c r="Y1286" s="7"/>
      <c r="Z1286" s="7"/>
      <c r="AA1286" s="7"/>
      <c r="AB1286" s="7"/>
    </row>
    <row r="1287" spans="1:28" ht="13.2">
      <c r="A1287" s="7"/>
      <c r="B1287" s="7"/>
      <c r="C1287" s="7"/>
      <c r="D1287" s="7"/>
      <c r="E1287" s="7"/>
      <c r="F1287" s="7"/>
      <c r="G1287" s="7"/>
      <c r="H1287" s="7"/>
      <c r="I1287" s="7"/>
      <c r="J1287" s="7"/>
      <c r="K1287" s="7"/>
      <c r="L1287" s="7"/>
      <c r="M1287" s="7"/>
      <c r="N1287" s="7"/>
      <c r="O1287" s="7"/>
      <c r="P1287" s="7"/>
      <c r="Q1287" s="7"/>
      <c r="R1287" s="7"/>
      <c r="S1287" s="7"/>
      <c r="T1287" s="7"/>
      <c r="U1287" s="7"/>
      <c r="V1287" s="7"/>
      <c r="W1287" s="7"/>
      <c r="X1287" s="7"/>
      <c r="Y1287" s="7"/>
      <c r="Z1287" s="7"/>
      <c r="AA1287" s="7"/>
      <c r="AB1287" s="7"/>
    </row>
    <row r="1288" spans="1:28" ht="13.2">
      <c r="A1288" s="7"/>
      <c r="B1288" s="7"/>
      <c r="C1288" s="7"/>
      <c r="D1288" s="7"/>
      <c r="E1288" s="7"/>
      <c r="F1288" s="7"/>
      <c r="G1288" s="7"/>
      <c r="H1288" s="7"/>
      <c r="I1288" s="7"/>
      <c r="J1288" s="7"/>
      <c r="K1288" s="7"/>
      <c r="L1288" s="7"/>
      <c r="M1288" s="7"/>
      <c r="N1288" s="7"/>
      <c r="O1288" s="7"/>
      <c r="P1288" s="7"/>
      <c r="Q1288" s="7"/>
      <c r="R1288" s="7"/>
      <c r="S1288" s="7"/>
      <c r="T1288" s="7"/>
      <c r="U1288" s="7"/>
      <c r="V1288" s="7"/>
      <c r="W1288" s="7"/>
      <c r="X1288" s="7"/>
      <c r="Y1288" s="7"/>
      <c r="Z1288" s="7"/>
      <c r="AA1288" s="7"/>
      <c r="AB1288" s="7"/>
    </row>
    <row r="1289" spans="1:28" ht="13.2">
      <c r="A1289" s="7"/>
      <c r="B1289" s="7"/>
      <c r="C1289" s="7"/>
      <c r="D1289" s="7"/>
      <c r="E1289" s="7"/>
      <c r="F1289" s="7"/>
      <c r="G1289" s="7"/>
      <c r="H1289" s="7"/>
      <c r="I1289" s="7"/>
      <c r="J1289" s="7"/>
      <c r="K1289" s="7"/>
      <c r="L1289" s="7"/>
      <c r="M1289" s="7"/>
      <c r="N1289" s="7"/>
      <c r="O1289" s="7"/>
      <c r="P1289" s="7"/>
      <c r="Q1289" s="7"/>
      <c r="R1289" s="7"/>
      <c r="S1289" s="7"/>
      <c r="T1289" s="7"/>
      <c r="U1289" s="7"/>
      <c r="V1289" s="7"/>
      <c r="W1289" s="7"/>
      <c r="X1289" s="7"/>
      <c r="Y1289" s="7"/>
      <c r="Z1289" s="7"/>
      <c r="AA1289" s="7"/>
      <c r="AB1289" s="7"/>
    </row>
    <row r="1290" spans="1:28" ht="13.2">
      <c r="A1290" s="7"/>
      <c r="B1290" s="7"/>
      <c r="C1290" s="7"/>
      <c r="D1290" s="7"/>
      <c r="E1290" s="7"/>
      <c r="F1290" s="7"/>
      <c r="G1290" s="7"/>
      <c r="H1290" s="7"/>
      <c r="I1290" s="7"/>
      <c r="J1290" s="7"/>
      <c r="K1290" s="7"/>
      <c r="L1290" s="7"/>
      <c r="M1290" s="7"/>
      <c r="N1290" s="7"/>
      <c r="O1290" s="7"/>
      <c r="P1290" s="7"/>
      <c r="Q1290" s="7"/>
      <c r="R1290" s="7"/>
      <c r="S1290" s="7"/>
      <c r="T1290" s="7"/>
      <c r="U1290" s="7"/>
      <c r="V1290" s="7"/>
      <c r="W1290" s="7"/>
      <c r="X1290" s="7"/>
      <c r="Y1290" s="7"/>
      <c r="Z1290" s="7"/>
      <c r="AA1290" s="7"/>
      <c r="AB1290" s="7"/>
    </row>
    <row r="1291" spans="1:28" ht="13.2">
      <c r="A1291" s="7"/>
      <c r="B1291" s="7"/>
      <c r="C1291" s="7"/>
      <c r="D1291" s="7"/>
      <c r="E1291" s="7"/>
      <c r="F1291" s="7"/>
      <c r="G1291" s="7"/>
      <c r="H1291" s="7"/>
      <c r="I1291" s="7"/>
      <c r="J1291" s="7"/>
      <c r="K1291" s="7"/>
      <c r="L1291" s="7"/>
      <c r="M1291" s="7"/>
      <c r="N1291" s="7"/>
      <c r="O1291" s="7"/>
      <c r="P1291" s="7"/>
      <c r="Q1291" s="7"/>
      <c r="R1291" s="7"/>
      <c r="S1291" s="7"/>
      <c r="T1291" s="7"/>
      <c r="U1291" s="7"/>
      <c r="V1291" s="7"/>
      <c r="W1291" s="7"/>
      <c r="X1291" s="7"/>
      <c r="Y1291" s="7"/>
      <c r="Z1291" s="7"/>
      <c r="AA1291" s="7"/>
      <c r="AB1291" s="7"/>
    </row>
    <row r="1292" spans="1:28" ht="13.2">
      <c r="A1292" s="7"/>
      <c r="B1292" s="7"/>
      <c r="C1292" s="7"/>
      <c r="D1292" s="7"/>
      <c r="E1292" s="7"/>
      <c r="F1292" s="7"/>
      <c r="G1292" s="7"/>
      <c r="H1292" s="7"/>
      <c r="I1292" s="7"/>
      <c r="J1292" s="7"/>
      <c r="K1292" s="7"/>
      <c r="L1292" s="7"/>
      <c r="M1292" s="7"/>
      <c r="N1292" s="7"/>
      <c r="O1292" s="7"/>
      <c r="P1292" s="7"/>
      <c r="Q1292" s="7"/>
      <c r="R1292" s="7"/>
      <c r="S1292" s="7"/>
      <c r="T1292" s="7"/>
      <c r="U1292" s="7"/>
      <c r="V1292" s="7"/>
      <c r="W1292" s="7"/>
      <c r="X1292" s="7"/>
      <c r="Y1292" s="7"/>
      <c r="Z1292" s="7"/>
      <c r="AA1292" s="7"/>
      <c r="AB1292" s="7"/>
    </row>
    <row r="1293" spans="1:28" ht="13.2">
      <c r="A1293" s="7"/>
      <c r="B1293" s="7"/>
      <c r="C1293" s="7"/>
      <c r="D1293" s="7"/>
      <c r="E1293" s="7"/>
      <c r="F1293" s="7"/>
      <c r="G1293" s="7"/>
      <c r="H1293" s="7"/>
      <c r="I1293" s="7"/>
      <c r="J1293" s="7"/>
      <c r="K1293" s="7"/>
      <c r="L1293" s="7"/>
      <c r="M1293" s="7"/>
      <c r="N1293" s="7"/>
      <c r="O1293" s="7"/>
      <c r="P1293" s="7"/>
      <c r="Q1293" s="7"/>
      <c r="R1293" s="7"/>
      <c r="S1293" s="7"/>
      <c r="T1293" s="7"/>
      <c r="U1293" s="7"/>
      <c r="V1293" s="7"/>
      <c r="W1293" s="7"/>
      <c r="X1293" s="7"/>
      <c r="Y1293" s="7"/>
      <c r="Z1293" s="7"/>
      <c r="AA1293" s="7"/>
      <c r="AB1293" s="7"/>
    </row>
    <row r="1294" spans="1:28" ht="13.2">
      <c r="A1294" s="7"/>
      <c r="B1294" s="7"/>
      <c r="C1294" s="7"/>
      <c r="D1294" s="7"/>
      <c r="E1294" s="7"/>
      <c r="F1294" s="7"/>
      <c r="G1294" s="7"/>
      <c r="H1294" s="7"/>
      <c r="I1294" s="7"/>
      <c r="J1294" s="7"/>
      <c r="K1294" s="7"/>
      <c r="L1294" s="7"/>
      <c r="M1294" s="7"/>
      <c r="N1294" s="7"/>
      <c r="O1294" s="7"/>
      <c r="P1294" s="7"/>
      <c r="Q1294" s="7"/>
      <c r="R1294" s="7"/>
      <c r="S1294" s="7"/>
      <c r="T1294" s="7"/>
      <c r="U1294" s="7"/>
      <c r="V1294" s="7"/>
      <c r="W1294" s="7"/>
      <c r="X1294" s="7"/>
      <c r="Y1294" s="7"/>
      <c r="Z1294" s="7"/>
      <c r="AA1294" s="7"/>
      <c r="AB1294" s="7"/>
    </row>
    <row r="1295" spans="1:28" ht="13.2">
      <c r="A1295" s="7"/>
      <c r="B1295" s="7"/>
      <c r="C1295" s="7"/>
      <c r="D1295" s="7"/>
      <c r="E1295" s="7"/>
      <c r="F1295" s="7"/>
      <c r="G1295" s="7"/>
      <c r="H1295" s="7"/>
      <c r="I1295" s="7"/>
      <c r="J1295" s="7"/>
      <c r="K1295" s="7"/>
      <c r="L1295" s="7"/>
      <c r="M1295" s="7"/>
      <c r="N1295" s="7"/>
      <c r="O1295" s="7"/>
      <c r="P1295" s="7"/>
      <c r="Q1295" s="7"/>
      <c r="R1295" s="7"/>
      <c r="S1295" s="7"/>
      <c r="T1295" s="7"/>
      <c r="U1295" s="7"/>
      <c r="V1295" s="7"/>
      <c r="W1295" s="7"/>
      <c r="X1295" s="7"/>
      <c r="Y1295" s="7"/>
      <c r="Z1295" s="7"/>
      <c r="AA1295" s="7"/>
      <c r="AB1295" s="7"/>
    </row>
    <row r="1296" spans="1:28" ht="13.2">
      <c r="A1296" s="7"/>
      <c r="B1296" s="7"/>
      <c r="C1296" s="7"/>
      <c r="D1296" s="7"/>
      <c r="E1296" s="7"/>
      <c r="F1296" s="7"/>
      <c r="G1296" s="7"/>
      <c r="H1296" s="7"/>
      <c r="I1296" s="7"/>
      <c r="J1296" s="7"/>
      <c r="K1296" s="7"/>
      <c r="L1296" s="7"/>
      <c r="M1296" s="7"/>
      <c r="N1296" s="7"/>
      <c r="O1296" s="7"/>
      <c r="P1296" s="7"/>
      <c r="Q1296" s="7"/>
      <c r="R1296" s="7"/>
      <c r="S1296" s="7"/>
      <c r="T1296" s="7"/>
      <c r="U1296" s="7"/>
      <c r="V1296" s="7"/>
      <c r="W1296" s="7"/>
      <c r="X1296" s="7"/>
      <c r="Y1296" s="7"/>
      <c r="Z1296" s="7"/>
      <c r="AA1296" s="7"/>
      <c r="AB1296" s="7"/>
    </row>
    <row r="1297" spans="1:28" ht="13.2">
      <c r="A1297" s="7"/>
      <c r="B1297" s="7"/>
      <c r="C1297" s="7"/>
      <c r="D1297" s="7"/>
      <c r="E1297" s="7"/>
      <c r="F1297" s="7"/>
      <c r="G1297" s="7"/>
      <c r="H1297" s="7"/>
      <c r="I1297" s="7"/>
      <c r="J1297" s="7"/>
      <c r="K1297" s="7"/>
      <c r="L1297" s="7"/>
      <c r="M1297" s="7"/>
      <c r="N1297" s="7"/>
      <c r="O1297" s="7"/>
      <c r="P1297" s="7"/>
      <c r="Q1297" s="7"/>
      <c r="R1297" s="7"/>
      <c r="S1297" s="7"/>
      <c r="T1297" s="7"/>
      <c r="U1297" s="7"/>
      <c r="V1297" s="7"/>
      <c r="W1297" s="7"/>
      <c r="X1297" s="7"/>
      <c r="Y1297" s="7"/>
      <c r="Z1297" s="7"/>
      <c r="AA1297" s="7"/>
      <c r="AB1297" s="7"/>
    </row>
    <row r="1298" spans="1:28" ht="13.2">
      <c r="A1298" s="7"/>
      <c r="B1298" s="7"/>
      <c r="C1298" s="7"/>
      <c r="D1298" s="7"/>
      <c r="E1298" s="7"/>
      <c r="F1298" s="7"/>
      <c r="G1298" s="7"/>
      <c r="H1298" s="7"/>
      <c r="I1298" s="7"/>
      <c r="J1298" s="7"/>
      <c r="K1298" s="7"/>
      <c r="L1298" s="7"/>
      <c r="M1298" s="7"/>
      <c r="N1298" s="7"/>
      <c r="O1298" s="7"/>
      <c r="P1298" s="7"/>
      <c r="Q1298" s="7"/>
      <c r="R1298" s="7"/>
      <c r="S1298" s="7"/>
      <c r="T1298" s="7"/>
      <c r="U1298" s="7"/>
      <c r="V1298" s="7"/>
      <c r="W1298" s="7"/>
      <c r="X1298" s="7"/>
      <c r="Y1298" s="7"/>
      <c r="Z1298" s="7"/>
      <c r="AA1298" s="7"/>
      <c r="AB1298" s="7"/>
    </row>
    <row r="1299" spans="1:28" ht="13.2">
      <c r="A1299" s="7"/>
      <c r="B1299" s="7"/>
      <c r="C1299" s="7"/>
      <c r="D1299" s="7"/>
      <c r="E1299" s="7"/>
      <c r="F1299" s="7"/>
      <c r="G1299" s="7"/>
      <c r="H1299" s="7"/>
      <c r="I1299" s="7"/>
      <c r="J1299" s="7"/>
      <c r="K1299" s="7"/>
      <c r="L1299" s="7"/>
      <c r="M1299" s="7"/>
      <c r="N1299" s="7"/>
      <c r="O1299" s="7"/>
      <c r="P1299" s="7"/>
      <c r="Q1299" s="7"/>
      <c r="R1299" s="7"/>
      <c r="S1299" s="7"/>
      <c r="T1299" s="7"/>
      <c r="U1299" s="7"/>
      <c r="V1299" s="7"/>
      <c r="W1299" s="7"/>
      <c r="X1299" s="7"/>
      <c r="Y1299" s="7"/>
      <c r="Z1299" s="7"/>
      <c r="AA1299" s="7"/>
      <c r="AB1299" s="7"/>
    </row>
    <row r="1300" spans="1:28" ht="13.2">
      <c r="A1300" s="7"/>
      <c r="B1300" s="7"/>
      <c r="C1300" s="7"/>
      <c r="D1300" s="7"/>
      <c r="E1300" s="7"/>
      <c r="F1300" s="7"/>
      <c r="G1300" s="7"/>
      <c r="H1300" s="7"/>
      <c r="I1300" s="7"/>
      <c r="J1300" s="7"/>
      <c r="K1300" s="7"/>
      <c r="L1300" s="7"/>
      <c r="M1300" s="7"/>
      <c r="N1300" s="7"/>
      <c r="O1300" s="7"/>
      <c r="P1300" s="7"/>
      <c r="Q1300" s="7"/>
      <c r="R1300" s="7"/>
      <c r="S1300" s="7"/>
      <c r="T1300" s="7"/>
      <c r="U1300" s="7"/>
      <c r="V1300" s="7"/>
      <c r="W1300" s="7"/>
      <c r="X1300" s="7"/>
      <c r="Y1300" s="7"/>
      <c r="Z1300" s="7"/>
      <c r="AA1300" s="7"/>
      <c r="AB1300" s="7"/>
    </row>
    <row r="1301" spans="1:28" ht="13.2">
      <c r="A1301" s="7"/>
      <c r="B1301" s="7"/>
      <c r="C1301" s="7"/>
      <c r="D1301" s="7"/>
      <c r="E1301" s="7"/>
      <c r="F1301" s="7"/>
      <c r="G1301" s="7"/>
      <c r="H1301" s="7"/>
      <c r="I1301" s="7"/>
      <c r="J1301" s="7"/>
      <c r="K1301" s="7"/>
      <c r="L1301" s="7"/>
      <c r="M1301" s="7"/>
      <c r="N1301" s="7"/>
      <c r="O1301" s="7"/>
      <c r="P1301" s="7"/>
      <c r="Q1301" s="7"/>
      <c r="R1301" s="7"/>
      <c r="S1301" s="7"/>
      <c r="T1301" s="7"/>
      <c r="U1301" s="7"/>
      <c r="V1301" s="7"/>
      <c r="W1301" s="7"/>
      <c r="X1301" s="7"/>
      <c r="Y1301" s="7"/>
      <c r="Z1301" s="7"/>
      <c r="AA1301" s="7"/>
      <c r="AB1301" s="7"/>
    </row>
    <row r="1302" spans="1:28" ht="13.2">
      <c r="A1302" s="7"/>
      <c r="B1302" s="7"/>
      <c r="C1302" s="7"/>
      <c r="D1302" s="7"/>
      <c r="E1302" s="7"/>
      <c r="F1302" s="7"/>
      <c r="G1302" s="7"/>
      <c r="H1302" s="7"/>
      <c r="I1302" s="7"/>
      <c r="J1302" s="7"/>
      <c r="K1302" s="7"/>
      <c r="L1302" s="7"/>
      <c r="M1302" s="7"/>
      <c r="N1302" s="7"/>
      <c r="O1302" s="7"/>
      <c r="P1302" s="7"/>
      <c r="Q1302" s="7"/>
      <c r="R1302" s="7"/>
      <c r="S1302" s="7"/>
      <c r="T1302" s="7"/>
      <c r="U1302" s="7"/>
      <c r="V1302" s="7"/>
      <c r="W1302" s="7"/>
      <c r="X1302" s="7"/>
      <c r="Y1302" s="7"/>
      <c r="Z1302" s="7"/>
      <c r="AA1302" s="7"/>
      <c r="AB1302" s="7"/>
    </row>
    <row r="1303" spans="1:28" ht="13.2">
      <c r="A1303" s="7"/>
      <c r="B1303" s="7"/>
      <c r="C1303" s="7"/>
      <c r="D1303" s="7"/>
      <c r="E1303" s="7"/>
      <c r="F1303" s="7"/>
      <c r="G1303" s="7"/>
      <c r="H1303" s="7"/>
      <c r="I1303" s="7"/>
      <c r="J1303" s="7"/>
      <c r="K1303" s="7"/>
      <c r="L1303" s="7"/>
      <c r="M1303" s="7"/>
      <c r="N1303" s="7"/>
      <c r="O1303" s="7"/>
      <c r="P1303" s="7"/>
      <c r="Q1303" s="7"/>
      <c r="R1303" s="7"/>
      <c r="S1303" s="7"/>
      <c r="T1303" s="7"/>
      <c r="U1303" s="7"/>
      <c r="V1303" s="7"/>
      <c r="W1303" s="7"/>
      <c r="X1303" s="7"/>
      <c r="Y1303" s="7"/>
      <c r="Z1303" s="7"/>
      <c r="AA1303" s="7"/>
      <c r="AB1303" s="7"/>
    </row>
    <row r="1304" spans="1:28" ht="13.2">
      <c r="A1304" s="7"/>
      <c r="B1304" s="7"/>
      <c r="C1304" s="7"/>
      <c r="D1304" s="7"/>
      <c r="E1304" s="7"/>
      <c r="F1304" s="7"/>
      <c r="G1304" s="7"/>
      <c r="H1304" s="7"/>
      <c r="I1304" s="7"/>
      <c r="J1304" s="7"/>
      <c r="K1304" s="7"/>
      <c r="L1304" s="7"/>
      <c r="M1304" s="7"/>
      <c r="N1304" s="7"/>
      <c r="O1304" s="7"/>
      <c r="P1304" s="7"/>
      <c r="Q1304" s="7"/>
      <c r="R1304" s="7"/>
      <c r="S1304" s="7"/>
      <c r="T1304" s="7"/>
      <c r="U1304" s="7"/>
      <c r="V1304" s="7"/>
      <c r="W1304" s="7"/>
      <c r="X1304" s="7"/>
      <c r="Y1304" s="7"/>
      <c r="Z1304" s="7"/>
      <c r="AA1304" s="7"/>
      <c r="AB1304" s="7"/>
    </row>
    <row r="1305" spans="1:28" ht="13.2">
      <c r="A1305" s="7"/>
      <c r="B1305" s="7"/>
      <c r="C1305" s="7"/>
      <c r="D1305" s="7"/>
      <c r="E1305" s="7"/>
      <c r="F1305" s="7"/>
      <c r="G1305" s="7"/>
      <c r="H1305" s="7"/>
      <c r="I1305" s="7"/>
      <c r="J1305" s="7"/>
      <c r="K1305" s="7"/>
      <c r="L1305" s="7"/>
      <c r="M1305" s="7"/>
      <c r="N1305" s="7"/>
      <c r="O1305" s="7"/>
      <c r="P1305" s="7"/>
      <c r="Q1305" s="7"/>
      <c r="R1305" s="7"/>
      <c r="S1305" s="7"/>
      <c r="T1305" s="7"/>
      <c r="U1305" s="7"/>
      <c r="V1305" s="7"/>
      <c r="W1305" s="7"/>
      <c r="X1305" s="7"/>
      <c r="Y1305" s="7"/>
      <c r="Z1305" s="7"/>
      <c r="AA1305" s="7"/>
      <c r="AB1305" s="7"/>
    </row>
    <row r="1306" spans="1:28" ht="13.2">
      <c r="A1306" s="7"/>
      <c r="B1306" s="7"/>
      <c r="C1306" s="7"/>
      <c r="D1306" s="7"/>
      <c r="E1306" s="7"/>
      <c r="F1306" s="7"/>
      <c r="G1306" s="7"/>
      <c r="H1306" s="7"/>
      <c r="I1306" s="7"/>
      <c r="J1306" s="7"/>
      <c r="K1306" s="7"/>
      <c r="L1306" s="7"/>
      <c r="M1306" s="7"/>
      <c r="N1306" s="7"/>
      <c r="O1306" s="7"/>
      <c r="P1306" s="7"/>
      <c r="Q1306" s="7"/>
      <c r="R1306" s="7"/>
      <c r="S1306" s="7"/>
      <c r="T1306" s="7"/>
      <c r="U1306" s="7"/>
      <c r="V1306" s="7"/>
      <c r="W1306" s="7"/>
      <c r="X1306" s="7"/>
      <c r="Y1306" s="7"/>
      <c r="Z1306" s="7"/>
      <c r="AA1306" s="7"/>
      <c r="AB1306" s="7"/>
    </row>
    <row r="1307" spans="1:28" ht="13.2">
      <c r="A1307" s="7"/>
      <c r="B1307" s="7"/>
      <c r="C1307" s="7"/>
      <c r="D1307" s="7"/>
      <c r="E1307" s="7"/>
      <c r="F1307" s="7"/>
      <c r="G1307" s="7"/>
      <c r="H1307" s="7"/>
      <c r="I1307" s="7"/>
      <c r="J1307" s="7"/>
      <c r="K1307" s="7"/>
      <c r="L1307" s="7"/>
      <c r="M1307" s="7"/>
      <c r="N1307" s="7"/>
      <c r="O1307" s="7"/>
      <c r="P1307" s="7"/>
      <c r="Q1307" s="7"/>
      <c r="R1307" s="7"/>
      <c r="S1307" s="7"/>
      <c r="T1307" s="7"/>
      <c r="U1307" s="7"/>
      <c r="V1307" s="7"/>
      <c r="W1307" s="7"/>
      <c r="X1307" s="7"/>
      <c r="Y1307" s="7"/>
      <c r="Z1307" s="7"/>
      <c r="AA1307" s="7"/>
      <c r="AB1307" s="7"/>
    </row>
    <row r="1308" spans="1:28" ht="13.2">
      <c r="A1308" s="7"/>
      <c r="B1308" s="7"/>
      <c r="C1308" s="7"/>
      <c r="D1308" s="7"/>
      <c r="E1308" s="7"/>
      <c r="F1308" s="7"/>
      <c r="G1308" s="7"/>
      <c r="H1308" s="7"/>
      <c r="I1308" s="7"/>
      <c r="J1308" s="7"/>
      <c r="K1308" s="7"/>
      <c r="L1308" s="7"/>
      <c r="M1308" s="7"/>
      <c r="N1308" s="7"/>
      <c r="O1308" s="7"/>
      <c r="P1308" s="7"/>
      <c r="Q1308" s="7"/>
      <c r="R1308" s="7"/>
      <c r="S1308" s="7"/>
      <c r="T1308" s="7"/>
      <c r="U1308" s="7"/>
      <c r="V1308" s="7"/>
      <c r="W1308" s="7"/>
      <c r="X1308" s="7"/>
      <c r="Y1308" s="7"/>
      <c r="Z1308" s="7"/>
      <c r="AA1308" s="7"/>
      <c r="AB1308" s="7"/>
    </row>
    <row r="1309" spans="1:28" ht="13.2">
      <c r="A1309" s="7"/>
      <c r="B1309" s="7"/>
      <c r="C1309" s="7"/>
      <c r="D1309" s="7"/>
      <c r="E1309" s="7"/>
      <c r="F1309" s="7"/>
      <c r="G1309" s="7"/>
      <c r="H1309" s="7"/>
      <c r="I1309" s="7"/>
      <c r="J1309" s="7"/>
      <c r="K1309" s="7"/>
      <c r="L1309" s="7"/>
      <c r="M1309" s="7"/>
      <c r="N1309" s="7"/>
      <c r="O1309" s="7"/>
      <c r="P1309" s="7"/>
      <c r="Q1309" s="7"/>
      <c r="R1309" s="7"/>
      <c r="S1309" s="7"/>
      <c r="T1309" s="7"/>
      <c r="U1309" s="7"/>
      <c r="V1309" s="7"/>
      <c r="W1309" s="7"/>
      <c r="X1309" s="7"/>
      <c r="Y1309" s="7"/>
      <c r="Z1309" s="7"/>
      <c r="AA1309" s="7"/>
      <c r="AB1309" s="7"/>
    </row>
    <row r="1310" spans="1:28" ht="13.2">
      <c r="A1310" s="7"/>
      <c r="B1310" s="7"/>
      <c r="C1310" s="7"/>
      <c r="D1310" s="7"/>
      <c r="E1310" s="7"/>
      <c r="F1310" s="7"/>
      <c r="G1310" s="7"/>
      <c r="H1310" s="7"/>
      <c r="I1310" s="7"/>
      <c r="J1310" s="7"/>
      <c r="K1310" s="7"/>
      <c r="L1310" s="7"/>
      <c r="M1310" s="7"/>
      <c r="N1310" s="7"/>
      <c r="O1310" s="7"/>
      <c r="P1310" s="7"/>
      <c r="Q1310" s="7"/>
      <c r="R1310" s="7"/>
      <c r="S1310" s="7"/>
      <c r="T1310" s="7"/>
      <c r="U1310" s="7"/>
      <c r="V1310" s="7"/>
      <c r="W1310" s="7"/>
      <c r="X1310" s="7"/>
      <c r="Y1310" s="7"/>
      <c r="Z1310" s="7"/>
      <c r="AA1310" s="7"/>
      <c r="AB1310" s="7"/>
    </row>
    <row r="1311" spans="1:28" ht="13.2">
      <c r="A1311" s="7"/>
      <c r="B1311" s="7"/>
      <c r="C1311" s="7"/>
      <c r="D1311" s="7"/>
      <c r="E1311" s="7"/>
      <c r="F1311" s="7"/>
      <c r="G1311" s="7"/>
      <c r="H1311" s="7"/>
      <c r="I1311" s="7"/>
      <c r="J1311" s="7"/>
      <c r="K1311" s="7"/>
      <c r="L1311" s="7"/>
      <c r="M1311" s="7"/>
      <c r="N1311" s="7"/>
      <c r="O1311" s="7"/>
      <c r="P1311" s="7"/>
      <c r="Q1311" s="7"/>
      <c r="R1311" s="7"/>
      <c r="S1311" s="7"/>
      <c r="T1311" s="7"/>
      <c r="U1311" s="7"/>
      <c r="V1311" s="7"/>
      <c r="W1311" s="7"/>
      <c r="X1311" s="7"/>
      <c r="Y1311" s="7"/>
      <c r="Z1311" s="7"/>
      <c r="AA1311" s="7"/>
      <c r="AB1311" s="7"/>
    </row>
    <row r="1312" spans="1:28" ht="13.2">
      <c r="A1312" s="7"/>
      <c r="B1312" s="7"/>
      <c r="C1312" s="7"/>
      <c r="D1312" s="7"/>
      <c r="E1312" s="7"/>
      <c r="F1312" s="7"/>
      <c r="G1312" s="7"/>
      <c r="H1312" s="7"/>
      <c r="I1312" s="7"/>
      <c r="J1312" s="7"/>
      <c r="K1312" s="7"/>
      <c r="L1312" s="7"/>
      <c r="M1312" s="7"/>
      <c r="N1312" s="7"/>
      <c r="O1312" s="7"/>
      <c r="P1312" s="7"/>
      <c r="Q1312" s="7"/>
      <c r="R1312" s="7"/>
      <c r="S1312" s="7"/>
      <c r="T1312" s="7"/>
      <c r="U1312" s="7"/>
      <c r="V1312" s="7"/>
      <c r="W1312" s="7"/>
      <c r="X1312" s="7"/>
      <c r="Y1312" s="7"/>
      <c r="Z1312" s="7"/>
      <c r="AA1312" s="7"/>
      <c r="AB1312" s="7"/>
    </row>
    <row r="1313" spans="1:28" ht="13.2">
      <c r="A1313" s="7"/>
      <c r="B1313" s="7"/>
      <c r="C1313" s="7"/>
      <c r="D1313" s="7"/>
      <c r="E1313" s="7"/>
      <c r="F1313" s="7"/>
      <c r="G1313" s="7"/>
      <c r="H1313" s="7"/>
      <c r="I1313" s="7"/>
      <c r="J1313" s="7"/>
      <c r="K1313" s="7"/>
      <c r="L1313" s="7"/>
      <c r="M1313" s="7"/>
      <c r="N1313" s="7"/>
      <c r="O1313" s="7"/>
      <c r="P1313" s="7"/>
      <c r="Q1313" s="7"/>
      <c r="R1313" s="7"/>
      <c r="S1313" s="7"/>
      <c r="T1313" s="7"/>
      <c r="U1313" s="7"/>
      <c r="V1313" s="7"/>
      <c r="W1313" s="7"/>
      <c r="X1313" s="7"/>
      <c r="Y1313" s="7"/>
      <c r="Z1313" s="7"/>
      <c r="AA1313" s="7"/>
      <c r="AB1313" s="7"/>
    </row>
    <row r="1314" spans="1:28" ht="13.2">
      <c r="A1314" s="7"/>
      <c r="B1314" s="7"/>
      <c r="C1314" s="7"/>
      <c r="D1314" s="7"/>
      <c r="E1314" s="7"/>
      <c r="F1314" s="7"/>
      <c r="G1314" s="7"/>
      <c r="H1314" s="7"/>
      <c r="I1314" s="7"/>
      <c r="J1314" s="7"/>
      <c r="K1314" s="7"/>
      <c r="L1314" s="7"/>
      <c r="M1314" s="7"/>
      <c r="N1314" s="7"/>
      <c r="O1314" s="7"/>
      <c r="P1314" s="7"/>
      <c r="Q1314" s="7"/>
      <c r="R1314" s="7"/>
      <c r="S1314" s="7"/>
      <c r="T1314" s="7"/>
      <c r="U1314" s="7"/>
      <c r="V1314" s="7"/>
      <c r="W1314" s="7"/>
      <c r="X1314" s="7"/>
      <c r="Y1314" s="7"/>
      <c r="Z1314" s="7"/>
      <c r="AA1314" s="7"/>
      <c r="AB1314" s="7"/>
    </row>
    <row r="1315" spans="1:28" ht="13.2">
      <c r="A1315" s="7"/>
      <c r="B1315" s="7"/>
      <c r="C1315" s="7"/>
      <c r="D1315" s="7"/>
      <c r="E1315" s="7"/>
      <c r="F1315" s="7"/>
      <c r="G1315" s="7"/>
      <c r="H1315" s="7"/>
      <c r="I1315" s="7"/>
      <c r="J1315" s="7"/>
      <c r="K1315" s="7"/>
      <c r="L1315" s="7"/>
      <c r="M1315" s="7"/>
      <c r="N1315" s="7"/>
      <c r="O1315" s="7"/>
      <c r="P1315" s="7"/>
      <c r="Q1315" s="7"/>
      <c r="R1315" s="7"/>
      <c r="S1315" s="7"/>
      <c r="T1315" s="7"/>
      <c r="U1315" s="7"/>
      <c r="V1315" s="7"/>
      <c r="W1315" s="7"/>
      <c r="X1315" s="7"/>
      <c r="Y1315" s="7"/>
      <c r="Z1315" s="7"/>
      <c r="AA1315" s="7"/>
      <c r="AB1315" s="7"/>
    </row>
    <row r="1316" spans="1:28" ht="13.2">
      <c r="A1316" s="7"/>
      <c r="B1316" s="7"/>
      <c r="C1316" s="7"/>
      <c r="D1316" s="7"/>
      <c r="E1316" s="7"/>
      <c r="F1316" s="7"/>
      <c r="G1316" s="7"/>
      <c r="H1316" s="7"/>
      <c r="I1316" s="7"/>
      <c r="J1316" s="7"/>
      <c r="K1316" s="7"/>
      <c r="L1316" s="7"/>
      <c r="M1316" s="7"/>
      <c r="N1316" s="7"/>
      <c r="O1316" s="7"/>
      <c r="P1316" s="7"/>
      <c r="Q1316" s="7"/>
      <c r="R1316" s="7"/>
      <c r="S1316" s="7"/>
      <c r="T1316" s="7"/>
      <c r="U1316" s="7"/>
      <c r="V1316" s="7"/>
      <c r="W1316" s="7"/>
      <c r="X1316" s="7"/>
      <c r="Y1316" s="7"/>
      <c r="Z1316" s="7"/>
      <c r="AA1316" s="7"/>
      <c r="AB1316" s="7"/>
    </row>
    <row r="1317" spans="1:28" ht="13.2">
      <c r="A1317" s="7"/>
      <c r="B1317" s="7"/>
      <c r="C1317" s="7"/>
      <c r="D1317" s="7"/>
      <c r="E1317" s="7"/>
      <c r="F1317" s="7"/>
      <c r="G1317" s="7"/>
      <c r="H1317" s="7"/>
      <c r="I1317" s="7"/>
      <c r="J1317" s="7"/>
      <c r="K1317" s="7"/>
      <c r="L1317" s="7"/>
      <c r="M1317" s="7"/>
      <c r="N1317" s="7"/>
      <c r="O1317" s="7"/>
      <c r="P1317" s="7"/>
      <c r="Q1317" s="7"/>
      <c r="R1317" s="7"/>
      <c r="S1317" s="7"/>
      <c r="T1317" s="7"/>
      <c r="U1317" s="7"/>
      <c r="V1317" s="7"/>
      <c r="W1317" s="7"/>
      <c r="X1317" s="7"/>
      <c r="Y1317" s="7"/>
      <c r="Z1317" s="7"/>
      <c r="AA1317" s="7"/>
      <c r="AB1317" s="7"/>
    </row>
    <row r="1318" spans="1:28" ht="13.2">
      <c r="A1318" s="7"/>
      <c r="B1318" s="7"/>
      <c r="C1318" s="7"/>
      <c r="D1318" s="7"/>
      <c r="E1318" s="7"/>
      <c r="F1318" s="7"/>
      <c r="G1318" s="7"/>
      <c r="H1318" s="7"/>
      <c r="I1318" s="7"/>
      <c r="J1318" s="7"/>
      <c r="K1318" s="7"/>
      <c r="L1318" s="7"/>
      <c r="M1318" s="7"/>
      <c r="N1318" s="7"/>
      <c r="O1318" s="7"/>
      <c r="P1318" s="7"/>
      <c r="Q1318" s="7"/>
      <c r="R1318" s="7"/>
      <c r="S1318" s="7"/>
      <c r="T1318" s="7"/>
      <c r="U1318" s="7"/>
      <c r="V1318" s="7"/>
      <c r="W1318" s="7"/>
      <c r="X1318" s="7"/>
      <c r="Y1318" s="7"/>
      <c r="Z1318" s="7"/>
      <c r="AA1318" s="7"/>
      <c r="AB1318" s="7"/>
    </row>
    <row r="1319" spans="1:28" ht="13.2">
      <c r="A1319" s="7"/>
      <c r="B1319" s="7"/>
      <c r="C1319" s="7"/>
      <c r="D1319" s="7"/>
      <c r="E1319" s="7"/>
      <c r="F1319" s="7"/>
      <c r="G1319" s="7"/>
      <c r="H1319" s="7"/>
      <c r="I1319" s="7"/>
      <c r="J1319" s="7"/>
      <c r="K1319" s="7"/>
      <c r="L1319" s="7"/>
      <c r="M1319" s="7"/>
      <c r="N1319" s="7"/>
      <c r="O1319" s="7"/>
      <c r="P1319" s="7"/>
      <c r="Q1319" s="7"/>
      <c r="R1319" s="7"/>
      <c r="S1319" s="7"/>
      <c r="T1319" s="7"/>
      <c r="U1319" s="7"/>
      <c r="V1319" s="7"/>
      <c r="W1319" s="7"/>
      <c r="X1319" s="7"/>
      <c r="Y1319" s="7"/>
      <c r="Z1319" s="7"/>
      <c r="AA1319" s="7"/>
      <c r="AB1319" s="7"/>
    </row>
    <row r="1320" spans="1:28" ht="13.2">
      <c r="A1320" s="7"/>
      <c r="B1320" s="7"/>
      <c r="C1320" s="7"/>
      <c r="D1320" s="7"/>
      <c r="E1320" s="7"/>
      <c r="F1320" s="7"/>
      <c r="G1320" s="7"/>
      <c r="H1320" s="7"/>
      <c r="I1320" s="7"/>
      <c r="J1320" s="7"/>
      <c r="K1320" s="7"/>
      <c r="L1320" s="7"/>
      <c r="M1320" s="7"/>
      <c r="N1320" s="7"/>
      <c r="O1320" s="7"/>
      <c r="P1320" s="7"/>
      <c r="Q1320" s="7"/>
      <c r="R1320" s="7"/>
      <c r="S1320" s="7"/>
      <c r="T1320" s="7"/>
      <c r="U1320" s="7"/>
      <c r="V1320" s="7"/>
      <c r="W1320" s="7"/>
      <c r="X1320" s="7"/>
      <c r="Y1320" s="7"/>
      <c r="Z1320" s="7"/>
      <c r="AA1320" s="7"/>
      <c r="AB1320" s="7"/>
    </row>
    <row r="1321" spans="1:28" ht="13.2">
      <c r="A1321" s="7"/>
      <c r="B1321" s="7"/>
      <c r="C1321" s="7"/>
      <c r="D1321" s="7"/>
      <c r="E1321" s="7"/>
      <c r="F1321" s="7"/>
      <c r="G1321" s="7"/>
      <c r="H1321" s="7"/>
      <c r="I1321" s="7"/>
      <c r="J1321" s="7"/>
      <c r="K1321" s="7"/>
      <c r="L1321" s="7"/>
      <c r="M1321" s="7"/>
      <c r="N1321" s="7"/>
      <c r="O1321" s="7"/>
      <c r="P1321" s="7"/>
      <c r="Q1321" s="7"/>
      <c r="R1321" s="7"/>
      <c r="S1321" s="7"/>
      <c r="T1321" s="7"/>
      <c r="U1321" s="7"/>
      <c r="V1321" s="7"/>
      <c r="W1321" s="7"/>
      <c r="X1321" s="7"/>
      <c r="Y1321" s="7"/>
      <c r="Z1321" s="7"/>
      <c r="AA1321" s="7"/>
      <c r="AB1321" s="7"/>
    </row>
    <row r="1322" spans="1:28" ht="13.2">
      <c r="A1322" s="7"/>
      <c r="B1322" s="7"/>
      <c r="C1322" s="7"/>
      <c r="D1322" s="7"/>
      <c r="E1322" s="7"/>
      <c r="F1322" s="7"/>
      <c r="G1322" s="7"/>
      <c r="H1322" s="7"/>
      <c r="I1322" s="7"/>
      <c r="J1322" s="7"/>
      <c r="K1322" s="7"/>
      <c r="L1322" s="7"/>
      <c r="M1322" s="7"/>
      <c r="N1322" s="7"/>
      <c r="O1322" s="7"/>
      <c r="P1322" s="7"/>
      <c r="Q1322" s="7"/>
      <c r="R1322" s="7"/>
      <c r="S1322" s="7"/>
      <c r="T1322" s="7"/>
      <c r="U1322" s="7"/>
      <c r="V1322" s="7"/>
      <c r="W1322" s="7"/>
      <c r="X1322" s="7"/>
      <c r="Y1322" s="7"/>
      <c r="Z1322" s="7"/>
      <c r="AA1322" s="7"/>
      <c r="AB1322" s="7"/>
    </row>
    <row r="1323" spans="1:28" ht="13.2">
      <c r="A1323" s="7"/>
      <c r="B1323" s="7"/>
      <c r="C1323" s="7"/>
      <c r="D1323" s="7"/>
      <c r="E1323" s="7"/>
      <c r="F1323" s="7"/>
      <c r="G1323" s="7"/>
      <c r="H1323" s="7"/>
      <c r="I1323" s="7"/>
      <c r="J1323" s="7"/>
      <c r="K1323" s="7"/>
      <c r="L1323" s="7"/>
      <c r="M1323" s="7"/>
      <c r="N1323" s="7"/>
      <c r="O1323" s="7"/>
      <c r="P1323" s="7"/>
      <c r="Q1323" s="7"/>
      <c r="R1323" s="7"/>
      <c r="S1323" s="7"/>
      <c r="T1323" s="7"/>
      <c r="U1323" s="7"/>
      <c r="V1323" s="7"/>
      <c r="W1323" s="7"/>
      <c r="X1323" s="7"/>
      <c r="Y1323" s="7"/>
      <c r="Z1323" s="7"/>
      <c r="AA1323" s="7"/>
      <c r="AB1323" s="7"/>
    </row>
    <row r="1324" spans="1:28" ht="13.2">
      <c r="A1324" s="7"/>
      <c r="B1324" s="7"/>
      <c r="C1324" s="7"/>
      <c r="D1324" s="7"/>
      <c r="E1324" s="7"/>
      <c r="F1324" s="7"/>
      <c r="G1324" s="7"/>
      <c r="H1324" s="7"/>
      <c r="I1324" s="7"/>
      <c r="J1324" s="7"/>
      <c r="K1324" s="7"/>
      <c r="L1324" s="7"/>
      <c r="M1324" s="7"/>
      <c r="N1324" s="7"/>
      <c r="O1324" s="7"/>
      <c r="P1324" s="7"/>
      <c r="Q1324" s="7"/>
      <c r="R1324" s="7"/>
      <c r="S1324" s="7"/>
      <c r="T1324" s="7"/>
      <c r="U1324" s="7"/>
      <c r="V1324" s="7"/>
      <c r="W1324" s="7"/>
      <c r="X1324" s="7"/>
      <c r="Y1324" s="7"/>
      <c r="Z1324" s="7"/>
      <c r="AA1324" s="7"/>
      <c r="AB1324" s="7"/>
    </row>
    <row r="1325" spans="1:28" ht="13.2">
      <c r="A1325" s="7"/>
      <c r="B1325" s="7"/>
      <c r="C1325" s="7"/>
      <c r="D1325" s="7"/>
      <c r="E1325" s="7"/>
      <c r="F1325" s="7"/>
      <c r="G1325" s="7"/>
      <c r="H1325" s="7"/>
      <c r="I1325" s="7"/>
      <c r="J1325" s="7"/>
      <c r="K1325" s="7"/>
      <c r="L1325" s="7"/>
      <c r="M1325" s="7"/>
      <c r="N1325" s="7"/>
      <c r="O1325" s="7"/>
      <c r="P1325" s="7"/>
      <c r="Q1325" s="7"/>
      <c r="R1325" s="7"/>
      <c r="S1325" s="7"/>
      <c r="T1325" s="7"/>
      <c r="U1325" s="7"/>
      <c r="V1325" s="7"/>
      <c r="W1325" s="7"/>
      <c r="X1325" s="7"/>
      <c r="Y1325" s="7"/>
      <c r="Z1325" s="7"/>
      <c r="AA1325" s="7"/>
      <c r="AB1325" s="7"/>
    </row>
    <row r="1326" spans="1:28" ht="13.2">
      <c r="A1326" s="7"/>
      <c r="B1326" s="7"/>
      <c r="C1326" s="7"/>
      <c r="D1326" s="7"/>
      <c r="E1326" s="7"/>
      <c r="F1326" s="7"/>
      <c r="G1326" s="7"/>
      <c r="H1326" s="7"/>
      <c r="I1326" s="7"/>
      <c r="J1326" s="7"/>
      <c r="K1326" s="7"/>
      <c r="L1326" s="7"/>
      <c r="M1326" s="7"/>
      <c r="N1326" s="7"/>
      <c r="O1326" s="7"/>
      <c r="P1326" s="7"/>
      <c r="Q1326" s="7"/>
      <c r="R1326" s="7"/>
      <c r="S1326" s="7"/>
      <c r="T1326" s="7"/>
      <c r="U1326" s="7"/>
      <c r="V1326" s="7"/>
      <c r="W1326" s="7"/>
      <c r="X1326" s="7"/>
      <c r="Y1326" s="7"/>
      <c r="Z1326" s="7"/>
      <c r="AA1326" s="7"/>
      <c r="AB1326" s="7"/>
    </row>
    <row r="1327" spans="1:28" ht="13.2">
      <c r="A1327" s="7"/>
      <c r="B1327" s="7"/>
      <c r="C1327" s="7"/>
      <c r="D1327" s="7"/>
      <c r="E1327" s="7"/>
      <c r="F1327" s="7"/>
      <c r="G1327" s="7"/>
      <c r="H1327" s="7"/>
      <c r="I1327" s="7"/>
      <c r="J1327" s="7"/>
      <c r="K1327" s="7"/>
      <c r="L1327" s="7"/>
      <c r="M1327" s="7"/>
      <c r="N1327" s="7"/>
      <c r="O1327" s="7"/>
      <c r="P1327" s="7"/>
      <c r="Q1327" s="7"/>
      <c r="R1327" s="7"/>
      <c r="S1327" s="7"/>
      <c r="T1327" s="7"/>
      <c r="U1327" s="7"/>
      <c r="V1327" s="7"/>
      <c r="W1327" s="7"/>
      <c r="X1327" s="7"/>
      <c r="Y1327" s="7"/>
      <c r="Z1327" s="7"/>
      <c r="AA1327" s="7"/>
      <c r="AB1327" s="7"/>
    </row>
    <row r="1328" spans="1:28" ht="13.2">
      <c r="A1328" s="7"/>
      <c r="B1328" s="7"/>
      <c r="C1328" s="7"/>
      <c r="D1328" s="7"/>
      <c r="E1328" s="7"/>
      <c r="F1328" s="7"/>
      <c r="G1328" s="7"/>
      <c r="H1328" s="7"/>
      <c r="I1328" s="7"/>
      <c r="J1328" s="7"/>
      <c r="K1328" s="7"/>
      <c r="L1328" s="7"/>
      <c r="M1328" s="7"/>
      <c r="N1328" s="7"/>
      <c r="O1328" s="7"/>
      <c r="P1328" s="7"/>
      <c r="Q1328" s="7"/>
      <c r="R1328" s="7"/>
      <c r="S1328" s="7"/>
      <c r="T1328" s="7"/>
      <c r="U1328" s="7"/>
      <c r="V1328" s="7"/>
      <c r="W1328" s="7"/>
      <c r="X1328" s="7"/>
      <c r="Y1328" s="7"/>
      <c r="Z1328" s="7"/>
      <c r="AA1328" s="7"/>
      <c r="AB1328" s="7"/>
    </row>
    <row r="1329" spans="1:28" ht="13.2">
      <c r="A1329" s="7"/>
      <c r="B1329" s="7"/>
      <c r="C1329" s="7"/>
      <c r="D1329" s="7"/>
      <c r="E1329" s="7"/>
      <c r="F1329" s="7"/>
      <c r="G1329" s="7"/>
      <c r="H1329" s="7"/>
      <c r="I1329" s="7"/>
      <c r="J1329" s="7"/>
      <c r="K1329" s="7"/>
      <c r="L1329" s="7"/>
      <c r="M1329" s="7"/>
      <c r="N1329" s="7"/>
      <c r="O1329" s="7"/>
      <c r="P1329" s="7"/>
      <c r="Q1329" s="7"/>
      <c r="R1329" s="7"/>
      <c r="S1329" s="7"/>
      <c r="T1329" s="7"/>
      <c r="U1329" s="7"/>
      <c r="V1329" s="7"/>
      <c r="W1329" s="7"/>
      <c r="X1329" s="7"/>
      <c r="Y1329" s="7"/>
      <c r="Z1329" s="7"/>
      <c r="AA1329" s="7"/>
      <c r="AB1329" s="7"/>
    </row>
    <row r="1330" spans="1:28" ht="13.2">
      <c r="A1330" s="7"/>
      <c r="B1330" s="7"/>
      <c r="C1330" s="7"/>
      <c r="D1330" s="7"/>
      <c r="E1330" s="7"/>
      <c r="F1330" s="7"/>
      <c r="G1330" s="7"/>
      <c r="H1330" s="7"/>
      <c r="I1330" s="7"/>
      <c r="J1330" s="7"/>
      <c r="K1330" s="7"/>
      <c r="L1330" s="7"/>
      <c r="M1330" s="7"/>
      <c r="N1330" s="7"/>
      <c r="O1330" s="7"/>
      <c r="P1330" s="7"/>
      <c r="Q1330" s="7"/>
      <c r="R1330" s="7"/>
      <c r="S1330" s="7"/>
      <c r="T1330" s="7"/>
      <c r="U1330" s="7"/>
      <c r="V1330" s="7"/>
      <c r="W1330" s="7"/>
      <c r="X1330" s="7"/>
      <c r="Y1330" s="7"/>
      <c r="Z1330" s="7"/>
      <c r="AA1330" s="7"/>
      <c r="AB1330" s="7"/>
    </row>
    <row r="1331" spans="1:28" ht="13.2">
      <c r="A1331" s="7"/>
      <c r="B1331" s="7"/>
      <c r="C1331" s="7"/>
      <c r="D1331" s="7"/>
      <c r="E1331" s="7"/>
      <c r="F1331" s="7"/>
      <c r="G1331" s="7"/>
      <c r="H1331" s="7"/>
      <c r="I1331" s="7"/>
      <c r="J1331" s="7"/>
      <c r="K1331" s="7"/>
      <c r="L1331" s="7"/>
      <c r="M1331" s="7"/>
      <c r="N1331" s="7"/>
      <c r="O1331" s="7"/>
      <c r="P1331" s="7"/>
      <c r="Q1331" s="7"/>
      <c r="R1331" s="7"/>
      <c r="S1331" s="7"/>
      <c r="T1331" s="7"/>
      <c r="U1331" s="7"/>
      <c r="V1331" s="7"/>
      <c r="W1331" s="7"/>
      <c r="X1331" s="7"/>
      <c r="Y1331" s="7"/>
      <c r="Z1331" s="7"/>
      <c r="AA1331" s="7"/>
      <c r="AB1331" s="7"/>
    </row>
    <row r="1332" spans="1:28" ht="13.2">
      <c r="A1332" s="7"/>
      <c r="B1332" s="7"/>
      <c r="C1332" s="7"/>
      <c r="D1332" s="7"/>
      <c r="E1332" s="7"/>
      <c r="F1332" s="7"/>
      <c r="G1332" s="7"/>
      <c r="H1332" s="7"/>
      <c r="I1332" s="7"/>
      <c r="J1332" s="7"/>
      <c r="K1332" s="7"/>
      <c r="L1332" s="7"/>
      <c r="M1332" s="7"/>
      <c r="N1332" s="7"/>
      <c r="O1332" s="7"/>
      <c r="P1332" s="7"/>
      <c r="Q1332" s="7"/>
      <c r="R1332" s="7"/>
      <c r="S1332" s="7"/>
      <c r="T1332" s="7"/>
      <c r="U1332" s="7"/>
      <c r="V1332" s="7"/>
      <c r="W1332" s="7"/>
      <c r="X1332" s="7"/>
      <c r="Y1332" s="7"/>
      <c r="Z1332" s="7"/>
      <c r="AA1332" s="7"/>
      <c r="AB1332" s="7"/>
    </row>
    <row r="1333" spans="1:28" ht="13.2">
      <c r="A1333" s="7"/>
      <c r="B1333" s="7"/>
      <c r="C1333" s="7"/>
      <c r="D1333" s="7"/>
      <c r="E1333" s="7"/>
      <c r="F1333" s="7"/>
      <c r="G1333" s="7"/>
      <c r="H1333" s="7"/>
      <c r="I1333" s="7"/>
      <c r="J1333" s="7"/>
      <c r="K1333" s="7"/>
      <c r="L1333" s="7"/>
      <c r="M1333" s="7"/>
      <c r="N1333" s="7"/>
      <c r="O1333" s="7"/>
      <c r="P1333" s="7"/>
      <c r="Q1333" s="7"/>
      <c r="R1333" s="7"/>
      <c r="S1333" s="7"/>
      <c r="T1333" s="7"/>
      <c r="U1333" s="7"/>
      <c r="V1333" s="7"/>
      <c r="W1333" s="7"/>
      <c r="X1333" s="7"/>
      <c r="Y1333" s="7"/>
      <c r="Z1333" s="7"/>
      <c r="AA1333" s="7"/>
      <c r="AB1333" s="7"/>
    </row>
    <row r="1334" spans="1:28" ht="13.2">
      <c r="A1334" s="7"/>
      <c r="B1334" s="7"/>
      <c r="C1334" s="7"/>
      <c r="D1334" s="7"/>
      <c r="E1334" s="7"/>
      <c r="F1334" s="7"/>
      <c r="G1334" s="7"/>
      <c r="H1334" s="7"/>
      <c r="I1334" s="7"/>
      <c r="J1334" s="7"/>
      <c r="K1334" s="7"/>
      <c r="L1334" s="7"/>
      <c r="M1334" s="7"/>
      <c r="N1334" s="7"/>
      <c r="O1334" s="7"/>
      <c r="P1334" s="7"/>
      <c r="Q1334" s="7"/>
      <c r="R1334" s="7"/>
      <c r="S1334" s="7"/>
      <c r="T1334" s="7"/>
      <c r="U1334" s="7"/>
      <c r="V1334" s="7"/>
      <c r="W1334" s="7"/>
      <c r="X1334" s="7"/>
      <c r="Y1334" s="7"/>
      <c r="Z1334" s="7"/>
      <c r="AA1334" s="7"/>
      <c r="AB1334" s="7"/>
    </row>
    <row r="1335" spans="1:28" ht="13.2">
      <c r="A1335" s="7"/>
      <c r="B1335" s="7"/>
      <c r="C1335" s="7"/>
      <c r="D1335" s="7"/>
      <c r="E1335" s="7"/>
      <c r="F1335" s="7"/>
      <c r="G1335" s="7"/>
      <c r="H1335" s="7"/>
      <c r="I1335" s="7"/>
      <c r="J1335" s="7"/>
      <c r="K1335" s="7"/>
      <c r="L1335" s="7"/>
      <c r="M1335" s="7"/>
      <c r="N1335" s="7"/>
      <c r="O1335" s="7"/>
      <c r="P1335" s="7"/>
      <c r="Q1335" s="7"/>
      <c r="R1335" s="7"/>
      <c r="S1335" s="7"/>
      <c r="T1335" s="7"/>
      <c r="U1335" s="7"/>
      <c r="V1335" s="7"/>
      <c r="W1335" s="7"/>
      <c r="X1335" s="7"/>
      <c r="Y1335" s="7"/>
      <c r="Z1335" s="7"/>
      <c r="AA1335" s="7"/>
      <c r="AB1335" s="7"/>
    </row>
    <row r="1336" spans="1:28" ht="13.2">
      <c r="A1336" s="7"/>
      <c r="B1336" s="7"/>
      <c r="C1336" s="7"/>
      <c r="D1336" s="7"/>
      <c r="E1336" s="7"/>
      <c r="F1336" s="7"/>
      <c r="G1336" s="7"/>
      <c r="H1336" s="7"/>
      <c r="I1336" s="7"/>
      <c r="J1336" s="7"/>
      <c r="K1336" s="7"/>
      <c r="L1336" s="7"/>
      <c r="M1336" s="7"/>
      <c r="N1336" s="7"/>
      <c r="O1336" s="7"/>
      <c r="P1336" s="7"/>
      <c r="Q1336" s="7"/>
      <c r="R1336" s="7"/>
      <c r="S1336" s="7"/>
      <c r="T1336" s="7"/>
      <c r="U1336" s="7"/>
      <c r="V1336" s="7"/>
      <c r="W1336" s="7"/>
      <c r="X1336" s="7"/>
      <c r="Y1336" s="7"/>
      <c r="Z1336" s="7"/>
      <c r="AA1336" s="7"/>
      <c r="AB1336" s="7"/>
    </row>
    <row r="1337" spans="1:28" ht="13.2">
      <c r="A1337" s="7"/>
      <c r="B1337" s="7"/>
      <c r="C1337" s="7"/>
      <c r="D1337" s="7"/>
      <c r="E1337" s="7"/>
      <c r="F1337" s="7"/>
      <c r="G1337" s="7"/>
      <c r="H1337" s="7"/>
      <c r="I1337" s="7"/>
      <c r="J1337" s="7"/>
      <c r="K1337" s="7"/>
      <c r="L1337" s="7"/>
      <c r="M1337" s="7"/>
      <c r="N1337" s="7"/>
      <c r="O1337" s="7"/>
      <c r="P1337" s="7"/>
      <c r="Q1337" s="7"/>
      <c r="R1337" s="7"/>
      <c r="S1337" s="7"/>
      <c r="T1337" s="7"/>
      <c r="U1337" s="7"/>
      <c r="V1337" s="7"/>
      <c r="W1337" s="7"/>
      <c r="X1337" s="7"/>
      <c r="Y1337" s="7"/>
      <c r="Z1337" s="7"/>
      <c r="AA1337" s="7"/>
      <c r="AB1337" s="7"/>
    </row>
    <row r="1338" spans="1:28" ht="13.2">
      <c r="A1338" s="7"/>
      <c r="B1338" s="7"/>
      <c r="C1338" s="7"/>
      <c r="D1338" s="7"/>
      <c r="E1338" s="7"/>
      <c r="F1338" s="7"/>
      <c r="G1338" s="7"/>
      <c r="H1338" s="7"/>
      <c r="I1338" s="7"/>
      <c r="J1338" s="7"/>
      <c r="K1338" s="7"/>
      <c r="L1338" s="7"/>
      <c r="M1338" s="7"/>
      <c r="N1338" s="7"/>
      <c r="O1338" s="7"/>
      <c r="P1338" s="7"/>
      <c r="Q1338" s="7"/>
      <c r="R1338" s="7"/>
      <c r="S1338" s="7"/>
      <c r="T1338" s="7"/>
      <c r="U1338" s="7"/>
      <c r="V1338" s="7"/>
      <c r="W1338" s="7"/>
      <c r="X1338" s="7"/>
      <c r="Y1338" s="7"/>
      <c r="Z1338" s="7"/>
      <c r="AA1338" s="7"/>
      <c r="AB1338" s="7"/>
    </row>
    <row r="1339" spans="1:28" ht="13.2">
      <c r="A1339" s="7"/>
      <c r="B1339" s="7"/>
      <c r="C1339" s="7"/>
      <c r="D1339" s="7"/>
      <c r="E1339" s="7"/>
      <c r="F1339" s="7"/>
      <c r="G1339" s="7"/>
      <c r="H1339" s="7"/>
      <c r="I1339" s="7"/>
      <c r="J1339" s="7"/>
      <c r="K1339" s="7"/>
      <c r="L1339" s="7"/>
      <c r="M1339" s="7"/>
      <c r="N1339" s="7"/>
      <c r="O1339" s="7"/>
      <c r="P1339" s="7"/>
      <c r="Q1339" s="7"/>
      <c r="R1339" s="7"/>
      <c r="S1339" s="7"/>
      <c r="T1339" s="7"/>
      <c r="U1339" s="7"/>
      <c r="V1339" s="7"/>
      <c r="W1339" s="7"/>
      <c r="X1339" s="7"/>
      <c r="Y1339" s="7"/>
      <c r="Z1339" s="7"/>
      <c r="AA1339" s="7"/>
      <c r="AB1339" s="7"/>
    </row>
    <row r="1340" spans="1:28" ht="13.2">
      <c r="A1340" s="7"/>
      <c r="B1340" s="7"/>
      <c r="C1340" s="7"/>
      <c r="D1340" s="7"/>
      <c r="E1340" s="7"/>
      <c r="F1340" s="7"/>
      <c r="G1340" s="7"/>
      <c r="H1340" s="7"/>
      <c r="I1340" s="7"/>
      <c r="J1340" s="7"/>
      <c r="K1340" s="7"/>
      <c r="L1340" s="7"/>
      <c r="M1340" s="7"/>
      <c r="N1340" s="7"/>
      <c r="O1340" s="7"/>
      <c r="P1340" s="7"/>
      <c r="Q1340" s="7"/>
      <c r="R1340" s="7"/>
      <c r="S1340" s="7"/>
      <c r="T1340" s="7"/>
      <c r="U1340" s="7"/>
      <c r="V1340" s="7"/>
      <c r="W1340" s="7"/>
      <c r="X1340" s="7"/>
      <c r="Y1340" s="7"/>
      <c r="Z1340" s="7"/>
      <c r="AA1340" s="7"/>
      <c r="AB1340" s="7"/>
    </row>
    <row r="1341" spans="1:28" ht="13.2">
      <c r="A1341" s="7"/>
      <c r="B1341" s="7"/>
      <c r="C1341" s="7"/>
      <c r="D1341" s="7"/>
      <c r="E1341" s="7"/>
      <c r="F1341" s="7"/>
      <c r="G1341" s="7"/>
      <c r="H1341" s="7"/>
      <c r="I1341" s="7"/>
      <c r="J1341" s="7"/>
      <c r="K1341" s="7"/>
      <c r="L1341" s="7"/>
      <c r="M1341" s="7"/>
      <c r="N1341" s="7"/>
      <c r="O1341" s="7"/>
      <c r="P1341" s="7"/>
      <c r="Q1341" s="7"/>
      <c r="R1341" s="7"/>
      <c r="S1341" s="7"/>
      <c r="T1341" s="7"/>
      <c r="U1341" s="7"/>
      <c r="V1341" s="7"/>
      <c r="W1341" s="7"/>
      <c r="X1341" s="7"/>
      <c r="Y1341" s="7"/>
      <c r="Z1341" s="7"/>
      <c r="AA1341" s="7"/>
      <c r="AB1341" s="7"/>
    </row>
    <row r="1342" spans="1:28" ht="13.2">
      <c r="A1342" s="7"/>
      <c r="B1342" s="7"/>
      <c r="C1342" s="7"/>
      <c r="D1342" s="7"/>
      <c r="E1342" s="7"/>
      <c r="F1342" s="7"/>
      <c r="G1342" s="7"/>
      <c r="H1342" s="7"/>
      <c r="I1342" s="7"/>
      <c r="J1342" s="7"/>
      <c r="K1342" s="7"/>
      <c r="L1342" s="7"/>
      <c r="M1342" s="7"/>
      <c r="N1342" s="7"/>
      <c r="O1342" s="7"/>
      <c r="P1342" s="7"/>
      <c r="Q1342" s="7"/>
      <c r="R1342" s="7"/>
      <c r="S1342" s="7"/>
      <c r="T1342" s="7"/>
      <c r="U1342" s="7"/>
      <c r="V1342" s="7"/>
      <c r="W1342" s="7"/>
      <c r="X1342" s="7"/>
      <c r="Y1342" s="7"/>
      <c r="Z1342" s="7"/>
      <c r="AA1342" s="7"/>
      <c r="AB1342" s="7"/>
    </row>
    <row r="1343" spans="1:28" ht="13.2">
      <c r="A1343" s="7"/>
      <c r="B1343" s="7"/>
      <c r="C1343" s="7"/>
      <c r="D1343" s="7"/>
      <c r="E1343" s="7"/>
      <c r="F1343" s="7"/>
      <c r="G1343" s="7"/>
      <c r="H1343" s="7"/>
      <c r="I1343" s="7"/>
      <c r="J1343" s="7"/>
      <c r="K1343" s="7"/>
      <c r="L1343" s="7"/>
      <c r="M1343" s="7"/>
      <c r="N1343" s="7"/>
      <c r="O1343" s="7"/>
      <c r="P1343" s="7"/>
      <c r="Q1343" s="7"/>
      <c r="R1343" s="7"/>
      <c r="S1343" s="7"/>
      <c r="T1343" s="7"/>
      <c r="U1343" s="7"/>
      <c r="V1343" s="7"/>
      <c r="W1343" s="7"/>
      <c r="X1343" s="7"/>
      <c r="Y1343" s="7"/>
      <c r="Z1343" s="7"/>
      <c r="AA1343" s="7"/>
      <c r="AB1343" s="7"/>
    </row>
    <row r="1344" spans="1:28" ht="13.2">
      <c r="A1344" s="7"/>
      <c r="B1344" s="7"/>
      <c r="C1344" s="7"/>
      <c r="D1344" s="7"/>
      <c r="E1344" s="7"/>
      <c r="F1344" s="7"/>
      <c r="G1344" s="7"/>
      <c r="H1344" s="7"/>
      <c r="I1344" s="7"/>
      <c r="J1344" s="7"/>
      <c r="K1344" s="7"/>
      <c r="L1344" s="7"/>
      <c r="M1344" s="7"/>
      <c r="N1344" s="7"/>
      <c r="O1344" s="7"/>
      <c r="P1344" s="7"/>
      <c r="Q1344" s="7"/>
      <c r="R1344" s="7"/>
      <c r="S1344" s="7"/>
      <c r="T1344" s="7"/>
      <c r="U1344" s="7"/>
      <c r="V1344" s="7"/>
      <c r="W1344" s="7"/>
      <c r="X1344" s="7"/>
      <c r="Y1344" s="7"/>
      <c r="Z1344" s="7"/>
      <c r="AA1344" s="7"/>
      <c r="AB1344" s="7"/>
    </row>
    <row r="1345" spans="1:28" ht="13.2">
      <c r="A1345" s="7"/>
      <c r="B1345" s="7"/>
      <c r="C1345" s="7"/>
      <c r="D1345" s="7"/>
      <c r="E1345" s="7"/>
      <c r="F1345" s="7"/>
      <c r="G1345" s="7"/>
      <c r="H1345" s="7"/>
      <c r="I1345" s="7"/>
      <c r="J1345" s="7"/>
      <c r="K1345" s="7"/>
      <c r="L1345" s="7"/>
      <c r="M1345" s="7"/>
      <c r="N1345" s="7"/>
      <c r="O1345" s="7"/>
      <c r="P1345" s="7"/>
      <c r="Q1345" s="7"/>
      <c r="R1345" s="7"/>
      <c r="S1345" s="7"/>
      <c r="T1345" s="7"/>
      <c r="U1345" s="7"/>
      <c r="V1345" s="7"/>
      <c r="W1345" s="7"/>
      <c r="X1345" s="7"/>
      <c r="Y1345" s="7"/>
      <c r="Z1345" s="7"/>
      <c r="AA1345" s="7"/>
      <c r="AB1345" s="7"/>
    </row>
    <row r="1346" spans="1:28" ht="13.2">
      <c r="A1346" s="7"/>
      <c r="B1346" s="7"/>
      <c r="C1346" s="7"/>
      <c r="D1346" s="7"/>
      <c r="E1346" s="7"/>
      <c r="F1346" s="7"/>
      <c r="G1346" s="7"/>
      <c r="H1346" s="7"/>
      <c r="I1346" s="7"/>
      <c r="J1346" s="7"/>
      <c r="K1346" s="7"/>
      <c r="L1346" s="7"/>
      <c r="M1346" s="7"/>
      <c r="N1346" s="7"/>
      <c r="O1346" s="7"/>
      <c r="P1346" s="7"/>
      <c r="Q1346" s="7"/>
      <c r="R1346" s="7"/>
      <c r="S1346" s="7"/>
      <c r="T1346" s="7"/>
      <c r="U1346" s="7"/>
      <c r="V1346" s="7"/>
      <c r="W1346" s="7"/>
      <c r="X1346" s="7"/>
      <c r="Y1346" s="7"/>
      <c r="Z1346" s="7"/>
      <c r="AA1346" s="7"/>
      <c r="AB1346" s="7"/>
    </row>
    <row r="1347" spans="1:28" ht="13.2">
      <c r="A1347" s="7"/>
      <c r="B1347" s="7"/>
      <c r="C1347" s="7"/>
      <c r="D1347" s="7"/>
      <c r="E1347" s="7"/>
      <c r="F1347" s="7"/>
      <c r="G1347" s="7"/>
      <c r="H1347" s="7"/>
      <c r="I1347" s="7"/>
      <c r="J1347" s="7"/>
      <c r="K1347" s="7"/>
      <c r="L1347" s="7"/>
      <c r="M1347" s="7"/>
      <c r="N1347" s="7"/>
      <c r="O1347" s="7"/>
      <c r="P1347" s="7"/>
      <c r="Q1347" s="7"/>
      <c r="R1347" s="7"/>
      <c r="S1347" s="7"/>
      <c r="T1347" s="7"/>
      <c r="U1347" s="7"/>
      <c r="V1347" s="7"/>
      <c r="W1347" s="7"/>
      <c r="X1347" s="7"/>
      <c r="Y1347" s="7"/>
      <c r="Z1347" s="7"/>
      <c r="AA1347" s="7"/>
      <c r="AB1347" s="7"/>
    </row>
    <row r="1348" spans="1:28" ht="13.2">
      <c r="A1348" s="7"/>
      <c r="B1348" s="7"/>
      <c r="C1348" s="7"/>
      <c r="D1348" s="7"/>
      <c r="E1348" s="7"/>
      <c r="F1348" s="7"/>
      <c r="G1348" s="7"/>
      <c r="H1348" s="7"/>
      <c r="I1348" s="7"/>
      <c r="J1348" s="7"/>
      <c r="K1348" s="7"/>
      <c r="L1348" s="7"/>
      <c r="M1348" s="7"/>
      <c r="N1348" s="7"/>
      <c r="O1348" s="7"/>
      <c r="P1348" s="7"/>
      <c r="Q1348" s="7"/>
      <c r="R1348" s="7"/>
      <c r="S1348" s="7"/>
      <c r="T1348" s="7"/>
      <c r="U1348" s="7"/>
      <c r="V1348" s="7"/>
      <c r="W1348" s="7"/>
      <c r="X1348" s="7"/>
      <c r="Y1348" s="7"/>
      <c r="Z1348" s="7"/>
      <c r="AA1348" s="7"/>
      <c r="AB1348" s="7"/>
    </row>
    <row r="1349" spans="1:28" ht="13.2">
      <c r="A1349" s="7"/>
      <c r="B1349" s="7"/>
      <c r="C1349" s="7"/>
      <c r="D1349" s="7"/>
      <c r="E1349" s="7"/>
      <c r="F1349" s="7"/>
      <c r="G1349" s="7"/>
      <c r="H1349" s="7"/>
      <c r="I1349" s="7"/>
      <c r="J1349" s="7"/>
      <c r="K1349" s="7"/>
      <c r="L1349" s="7"/>
      <c r="M1349" s="7"/>
      <c r="N1349" s="7"/>
      <c r="O1349" s="7"/>
      <c r="P1349" s="7"/>
      <c r="Q1349" s="7"/>
      <c r="R1349" s="7"/>
      <c r="S1349" s="7"/>
      <c r="T1349" s="7"/>
      <c r="U1349" s="7"/>
      <c r="V1349" s="7"/>
      <c r="W1349" s="7"/>
      <c r="X1349" s="7"/>
      <c r="Y1349" s="7"/>
      <c r="Z1349" s="7"/>
      <c r="AA1349" s="7"/>
      <c r="AB1349" s="7"/>
    </row>
    <row r="1350" spans="1:28" ht="13.2">
      <c r="A1350" s="7"/>
      <c r="B1350" s="7"/>
      <c r="C1350" s="7"/>
      <c r="D1350" s="7"/>
      <c r="E1350" s="7"/>
      <c r="F1350" s="7"/>
      <c r="G1350" s="7"/>
      <c r="H1350" s="7"/>
      <c r="I1350" s="7"/>
      <c r="J1350" s="7"/>
      <c r="K1350" s="7"/>
      <c r="L1350" s="7"/>
      <c r="M1350" s="7"/>
      <c r="N1350" s="7"/>
      <c r="O1350" s="7"/>
      <c r="P1350" s="7"/>
      <c r="Q1350" s="7"/>
      <c r="R1350" s="7"/>
      <c r="S1350" s="7"/>
      <c r="T1350" s="7"/>
      <c r="U1350" s="7"/>
      <c r="V1350" s="7"/>
      <c r="W1350" s="7"/>
      <c r="X1350" s="7"/>
      <c r="Y1350" s="7"/>
      <c r="Z1350" s="7"/>
      <c r="AA1350" s="7"/>
      <c r="AB1350" s="7"/>
    </row>
    <row r="1351" spans="1:28" ht="13.2">
      <c r="A1351" s="7"/>
      <c r="B1351" s="7"/>
      <c r="C1351" s="7"/>
      <c r="D1351" s="7"/>
      <c r="E1351" s="7"/>
      <c r="F1351" s="7"/>
      <c r="G1351" s="7"/>
      <c r="H1351" s="7"/>
      <c r="I1351" s="7"/>
      <c r="J1351" s="7"/>
      <c r="K1351" s="7"/>
      <c r="L1351" s="7"/>
      <c r="M1351" s="7"/>
      <c r="N1351" s="7"/>
      <c r="O1351" s="7"/>
      <c r="P1351" s="7"/>
      <c r="Q1351" s="7"/>
      <c r="R1351" s="7"/>
      <c r="S1351" s="7"/>
      <c r="T1351" s="7"/>
      <c r="U1351" s="7"/>
      <c r="V1351" s="7"/>
      <c r="W1351" s="7"/>
      <c r="X1351" s="7"/>
      <c r="Y1351" s="7"/>
      <c r="Z1351" s="7"/>
      <c r="AA1351" s="7"/>
      <c r="AB1351" s="7"/>
    </row>
    <row r="1352" spans="1:28" ht="13.2">
      <c r="A1352" s="7"/>
      <c r="B1352" s="7"/>
      <c r="C1352" s="7"/>
      <c r="D1352" s="7"/>
      <c r="E1352" s="7"/>
      <c r="F1352" s="7"/>
      <c r="G1352" s="7"/>
      <c r="H1352" s="7"/>
      <c r="I1352" s="7"/>
      <c r="J1352" s="7"/>
      <c r="K1352" s="7"/>
      <c r="L1352" s="7"/>
      <c r="M1352" s="7"/>
      <c r="N1352" s="7"/>
      <c r="O1352" s="7"/>
      <c r="P1352" s="7"/>
      <c r="Q1352" s="7"/>
      <c r="R1352" s="7"/>
      <c r="S1352" s="7"/>
      <c r="T1352" s="7"/>
      <c r="U1352" s="7"/>
      <c r="V1352" s="7"/>
      <c r="W1352" s="7"/>
      <c r="X1352" s="7"/>
      <c r="Y1352" s="7"/>
      <c r="Z1352" s="7"/>
      <c r="AA1352" s="7"/>
      <c r="AB1352" s="7"/>
    </row>
    <row r="1353" spans="1:28" ht="13.2">
      <c r="A1353" s="7"/>
      <c r="B1353" s="7"/>
      <c r="C1353" s="7"/>
      <c r="D1353" s="7"/>
      <c r="E1353" s="7"/>
      <c r="F1353" s="7"/>
      <c r="G1353" s="7"/>
      <c r="H1353" s="7"/>
      <c r="I1353" s="7"/>
      <c r="J1353" s="7"/>
      <c r="K1353" s="7"/>
      <c r="L1353" s="7"/>
      <c r="M1353" s="7"/>
      <c r="N1353" s="7"/>
      <c r="O1353" s="7"/>
      <c r="P1353" s="7"/>
      <c r="Q1353" s="7"/>
      <c r="R1353" s="7"/>
      <c r="S1353" s="7"/>
      <c r="T1353" s="7"/>
      <c r="U1353" s="7"/>
      <c r="V1353" s="7"/>
      <c r="W1353" s="7"/>
      <c r="X1353" s="7"/>
      <c r="Y1353" s="7"/>
      <c r="Z1353" s="7"/>
      <c r="AA1353" s="7"/>
      <c r="AB1353" s="7"/>
    </row>
    <row r="1354" spans="1:28" ht="13.2">
      <c r="A1354" s="7"/>
      <c r="B1354" s="7"/>
      <c r="C1354" s="7"/>
      <c r="D1354" s="7"/>
      <c r="E1354" s="7"/>
      <c r="F1354" s="7"/>
      <c r="G1354" s="7"/>
      <c r="H1354" s="7"/>
      <c r="I1354" s="7"/>
      <c r="J1354" s="7"/>
      <c r="K1354" s="7"/>
      <c r="L1354" s="7"/>
      <c r="M1354" s="7"/>
      <c r="N1354" s="7"/>
      <c r="O1354" s="7"/>
      <c r="P1354" s="7"/>
      <c r="Q1354" s="7"/>
      <c r="R1354" s="7"/>
      <c r="S1354" s="7"/>
      <c r="T1354" s="7"/>
      <c r="U1354" s="7"/>
      <c r="V1354" s="7"/>
      <c r="W1354" s="7"/>
      <c r="X1354" s="7"/>
      <c r="Y1354" s="7"/>
      <c r="Z1354" s="7"/>
      <c r="AA1354" s="7"/>
      <c r="AB1354" s="7"/>
    </row>
    <row r="1355" spans="1:28" ht="13.2">
      <c r="A1355" s="7"/>
      <c r="B1355" s="7"/>
      <c r="C1355" s="7"/>
      <c r="D1355" s="7"/>
      <c r="E1355" s="7"/>
      <c r="F1355" s="7"/>
      <c r="G1355" s="7"/>
      <c r="H1355" s="7"/>
      <c r="I1355" s="7"/>
      <c r="J1355" s="7"/>
      <c r="K1355" s="7"/>
      <c r="L1355" s="7"/>
      <c r="M1355" s="7"/>
      <c r="N1355" s="7"/>
      <c r="O1355" s="7"/>
      <c r="P1355" s="7"/>
      <c r="Q1355" s="7"/>
      <c r="R1355" s="7"/>
      <c r="S1355" s="7"/>
      <c r="T1355" s="7"/>
      <c r="U1355" s="7"/>
      <c r="V1355" s="7"/>
      <c r="W1355" s="7"/>
      <c r="X1355" s="7"/>
      <c r="Y1355" s="7"/>
      <c r="Z1355" s="7"/>
      <c r="AA1355" s="7"/>
      <c r="AB1355" s="7"/>
    </row>
    <row r="1356" spans="1:28" ht="13.2">
      <c r="A1356" s="7"/>
      <c r="B1356" s="7"/>
      <c r="C1356" s="7"/>
      <c r="D1356" s="7"/>
      <c r="E1356" s="7"/>
      <c r="F1356" s="7"/>
      <c r="G1356" s="7"/>
      <c r="H1356" s="7"/>
      <c r="I1356" s="7"/>
      <c r="J1356" s="7"/>
      <c r="K1356" s="7"/>
      <c r="L1356" s="7"/>
      <c r="M1356" s="7"/>
      <c r="N1356" s="7"/>
      <c r="O1356" s="7"/>
      <c r="P1356" s="7"/>
      <c r="Q1356" s="7"/>
      <c r="R1356" s="7"/>
      <c r="S1356" s="7"/>
      <c r="T1356" s="7"/>
      <c r="U1356" s="7"/>
      <c r="V1356" s="7"/>
      <c r="W1356" s="7"/>
      <c r="X1356" s="7"/>
      <c r="Y1356" s="7"/>
      <c r="Z1356" s="7"/>
      <c r="AA1356" s="7"/>
      <c r="AB1356" s="7"/>
    </row>
    <row r="1357" spans="1:28" ht="13.2">
      <c r="A1357" s="7"/>
      <c r="B1357" s="7"/>
      <c r="C1357" s="7"/>
      <c r="D1357" s="7"/>
      <c r="E1357" s="7"/>
      <c r="F1357" s="7"/>
      <c r="G1357" s="7"/>
      <c r="H1357" s="7"/>
      <c r="I1357" s="7"/>
      <c r="J1357" s="7"/>
      <c r="K1357" s="7"/>
      <c r="L1357" s="7"/>
      <c r="M1357" s="7"/>
      <c r="N1357" s="7"/>
      <c r="O1357" s="7"/>
      <c r="P1357" s="7"/>
      <c r="Q1357" s="7"/>
      <c r="R1357" s="7"/>
      <c r="S1357" s="7"/>
      <c r="T1357" s="7"/>
      <c r="U1357" s="7"/>
      <c r="V1357" s="7"/>
      <c r="W1357" s="7"/>
      <c r="X1357" s="7"/>
      <c r="Y1357" s="7"/>
      <c r="Z1357" s="7"/>
      <c r="AA1357" s="7"/>
      <c r="AB1357" s="7"/>
    </row>
    <row r="1358" spans="1:28" ht="13.2">
      <c r="A1358" s="7"/>
      <c r="B1358" s="7"/>
      <c r="C1358" s="7"/>
      <c r="D1358" s="7"/>
      <c r="E1358" s="7"/>
      <c r="F1358" s="7"/>
      <c r="G1358" s="7"/>
      <c r="H1358" s="7"/>
      <c r="I1358" s="7"/>
      <c r="J1358" s="7"/>
      <c r="K1358" s="7"/>
      <c r="L1358" s="7"/>
      <c r="M1358" s="7"/>
      <c r="N1358" s="7"/>
      <c r="O1358" s="7"/>
      <c r="P1358" s="7"/>
      <c r="Q1358" s="7"/>
      <c r="R1358" s="7"/>
      <c r="S1358" s="7"/>
      <c r="T1358" s="7"/>
      <c r="U1358" s="7"/>
      <c r="V1358" s="7"/>
      <c r="W1358" s="7"/>
      <c r="X1358" s="7"/>
      <c r="Y1358" s="7"/>
      <c r="Z1358" s="7"/>
      <c r="AA1358" s="7"/>
      <c r="AB1358" s="7"/>
    </row>
    <row r="1359" spans="1:28" ht="13.2">
      <c r="A1359" s="7"/>
      <c r="B1359" s="7"/>
      <c r="C1359" s="7"/>
      <c r="D1359" s="7"/>
      <c r="E1359" s="7"/>
      <c r="F1359" s="7"/>
      <c r="G1359" s="7"/>
      <c r="H1359" s="7"/>
      <c r="I1359" s="7"/>
      <c r="J1359" s="7"/>
      <c r="K1359" s="7"/>
      <c r="L1359" s="7"/>
      <c r="M1359" s="7"/>
      <c r="N1359" s="7"/>
      <c r="O1359" s="7"/>
      <c r="P1359" s="7"/>
      <c r="Q1359" s="7"/>
      <c r="R1359" s="7"/>
      <c r="S1359" s="7"/>
      <c r="T1359" s="7"/>
      <c r="U1359" s="7"/>
      <c r="V1359" s="7"/>
      <c r="W1359" s="7"/>
      <c r="X1359" s="7"/>
      <c r="Y1359" s="7"/>
      <c r="Z1359" s="7"/>
      <c r="AA1359" s="7"/>
      <c r="AB1359" s="7"/>
    </row>
    <row r="1360" spans="1:28" ht="13.2">
      <c r="A1360" s="7"/>
      <c r="B1360" s="7"/>
      <c r="C1360" s="7"/>
      <c r="D1360" s="7"/>
      <c r="E1360" s="7"/>
      <c r="F1360" s="7"/>
      <c r="G1360" s="7"/>
      <c r="H1360" s="7"/>
      <c r="I1360" s="7"/>
      <c r="J1360" s="7"/>
      <c r="K1360" s="7"/>
      <c r="L1360" s="7"/>
      <c r="M1360" s="7"/>
      <c r="N1360" s="7"/>
      <c r="O1360" s="7"/>
      <c r="P1360" s="7"/>
      <c r="Q1360" s="7"/>
      <c r="R1360" s="7"/>
      <c r="S1360" s="7"/>
      <c r="T1360" s="7"/>
      <c r="U1360" s="7"/>
      <c r="V1360" s="7"/>
      <c r="W1360" s="7"/>
      <c r="X1360" s="7"/>
      <c r="Y1360" s="7"/>
      <c r="Z1360" s="7"/>
      <c r="AA1360" s="7"/>
      <c r="AB1360" s="7"/>
    </row>
    <row r="1361" spans="1:28" ht="13.2">
      <c r="A1361" s="7"/>
      <c r="B1361" s="7"/>
      <c r="C1361" s="7"/>
      <c r="D1361" s="7"/>
      <c r="E1361" s="7"/>
      <c r="F1361" s="7"/>
      <c r="G1361" s="7"/>
      <c r="H1361" s="7"/>
      <c r="I1361" s="7"/>
      <c r="J1361" s="7"/>
      <c r="K1361" s="7"/>
      <c r="L1361" s="7"/>
      <c r="M1361" s="7"/>
      <c r="N1361" s="7"/>
      <c r="O1361" s="7"/>
      <c r="P1361" s="7"/>
      <c r="Q1361" s="7"/>
      <c r="R1361" s="7"/>
      <c r="S1361" s="7"/>
      <c r="T1361" s="7"/>
      <c r="U1361" s="7"/>
      <c r="V1361" s="7"/>
      <c r="W1361" s="7"/>
      <c r="X1361" s="7"/>
      <c r="Y1361" s="7"/>
      <c r="Z1361" s="7"/>
      <c r="AA1361" s="7"/>
      <c r="AB1361" s="7"/>
    </row>
    <row r="1362" spans="1:28" ht="13.2">
      <c r="A1362" s="7"/>
      <c r="B1362" s="7"/>
      <c r="C1362" s="7"/>
      <c r="D1362" s="7"/>
      <c r="E1362" s="7"/>
      <c r="F1362" s="7"/>
      <c r="G1362" s="7"/>
      <c r="H1362" s="7"/>
      <c r="I1362" s="7"/>
      <c r="J1362" s="7"/>
      <c r="K1362" s="7"/>
      <c r="L1362" s="7"/>
      <c r="M1362" s="7"/>
      <c r="N1362" s="7"/>
      <c r="O1362" s="7"/>
      <c r="P1362" s="7"/>
      <c r="Q1362" s="7"/>
      <c r="R1362" s="7"/>
      <c r="S1362" s="7"/>
      <c r="T1362" s="7"/>
      <c r="U1362" s="7"/>
      <c r="V1362" s="7"/>
      <c r="W1362" s="7"/>
      <c r="X1362" s="7"/>
      <c r="Y1362" s="7"/>
      <c r="Z1362" s="7"/>
      <c r="AA1362" s="7"/>
      <c r="AB1362" s="7"/>
    </row>
    <row r="1363" spans="1:28" ht="13.2">
      <c r="A1363" s="7"/>
      <c r="B1363" s="7"/>
      <c r="C1363" s="7"/>
      <c r="D1363" s="7"/>
      <c r="E1363" s="7"/>
      <c r="F1363" s="7"/>
      <c r="G1363" s="7"/>
      <c r="H1363" s="7"/>
      <c r="I1363" s="7"/>
      <c r="J1363" s="7"/>
      <c r="K1363" s="7"/>
      <c r="L1363" s="7"/>
      <c r="M1363" s="7"/>
      <c r="N1363" s="7"/>
      <c r="O1363" s="7"/>
      <c r="P1363" s="7"/>
      <c r="Q1363" s="7"/>
      <c r="R1363" s="7"/>
      <c r="S1363" s="7"/>
      <c r="T1363" s="7"/>
      <c r="U1363" s="7"/>
      <c r="V1363" s="7"/>
      <c r="W1363" s="7"/>
      <c r="X1363" s="7"/>
      <c r="Y1363" s="7"/>
      <c r="Z1363" s="7"/>
      <c r="AA1363" s="7"/>
      <c r="AB1363" s="7"/>
    </row>
  </sheetData>
  <mergeCells count="12">
    <mergeCell ref="P6:Q6"/>
    <mergeCell ref="R6:R7"/>
    <mergeCell ref="A2:R2"/>
    <mergeCell ref="A3:R3"/>
    <mergeCell ref="A4:R4"/>
    <mergeCell ref="A6:A7"/>
    <mergeCell ref="B6:D6"/>
    <mergeCell ref="E6:E7"/>
    <mergeCell ref="F6:H6"/>
    <mergeCell ref="I6:K6"/>
    <mergeCell ref="L6:N6"/>
    <mergeCell ref="O6:O7"/>
  </mergeCells>
  <hyperlinks>
    <hyperlink ref="A1" location="Índice!A1" display="Volver al Índice" xr:uid="{FCF57D37-5337-4581-BB20-BB468D66F802}"/>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DE04C-CC51-4058-9409-B233BE097FEE}">
  <dimension ref="A1:AB25"/>
  <sheetViews>
    <sheetView showGridLines="0" zoomScaleNormal="100" workbookViewId="0"/>
  </sheetViews>
  <sheetFormatPr baseColWidth="10" defaultColWidth="11.44140625" defaultRowHeight="13.2"/>
  <cols>
    <col min="1" max="1" width="18.5546875" style="7" customWidth="1"/>
    <col min="2" max="2" width="4.44140625" style="7" customWidth="1"/>
    <col min="3" max="4" width="4.5546875" style="7" customWidth="1"/>
    <col min="5" max="5" width="4.88671875" style="7" customWidth="1"/>
    <col min="6" max="6" width="5.109375" style="7" customWidth="1"/>
    <col min="7" max="7" width="5" style="7" customWidth="1"/>
    <col min="8" max="8" width="4.88671875" style="7" customWidth="1"/>
    <col min="9" max="9" width="5.109375" style="7" customWidth="1"/>
    <col min="10" max="10" width="4.44140625" style="7" customWidth="1"/>
    <col min="11" max="11" width="4.5546875" style="7" customWidth="1"/>
    <col min="12" max="12" width="5.5546875" style="7" customWidth="1"/>
    <col min="13" max="13" width="5.44140625" style="7" customWidth="1"/>
    <col min="14" max="14" width="4.88671875" style="7" customWidth="1"/>
    <col min="15" max="15" width="5" style="7" customWidth="1"/>
    <col min="16" max="16" width="5.88671875" style="7" customWidth="1"/>
    <col min="17" max="18" width="4.88671875" style="7" customWidth="1"/>
    <col min="19" max="19" width="4.44140625" style="7" customWidth="1"/>
    <col min="20" max="20" width="4.5546875" style="7" customWidth="1"/>
    <col min="21" max="21" width="5" style="7" customWidth="1"/>
    <col min="22" max="22" width="5.109375" style="7" bestFit="1" customWidth="1"/>
    <col min="23" max="23" width="5.109375" style="7" customWidth="1"/>
    <col min="24" max="26" width="4.5546875" style="7" customWidth="1"/>
    <col min="27" max="27" width="8.44140625" style="7" bestFit="1" customWidth="1"/>
    <col min="28" max="16384" width="11.44140625" style="7"/>
  </cols>
  <sheetData>
    <row r="1" spans="1:28" s="69" customFormat="1" ht="20.25" customHeight="1">
      <c r="A1" s="1203" t="s">
        <v>1065</v>
      </c>
      <c r="B1" s="68"/>
      <c r="C1" s="68"/>
      <c r="D1" s="68"/>
      <c r="E1" s="68"/>
      <c r="F1" s="68"/>
      <c r="G1" s="68"/>
      <c r="H1" s="68"/>
      <c r="I1" s="68"/>
      <c r="J1" s="68"/>
      <c r="K1" s="68"/>
      <c r="L1" s="68"/>
      <c r="M1" s="68"/>
      <c r="N1" s="68"/>
      <c r="O1" s="68"/>
      <c r="P1" s="68"/>
      <c r="Q1" s="68"/>
      <c r="R1" s="68"/>
      <c r="S1" s="68"/>
      <c r="T1" s="68"/>
      <c r="U1" s="68"/>
      <c r="V1" s="68"/>
      <c r="W1" s="68"/>
      <c r="X1" s="68"/>
      <c r="Y1" s="68"/>
      <c r="Z1" s="68"/>
      <c r="AA1" s="68"/>
    </row>
    <row r="2" spans="1:28" s="71" customFormat="1" ht="24.75" customHeight="1">
      <c r="A2" s="70" t="s">
        <v>62</v>
      </c>
      <c r="B2" s="70"/>
      <c r="C2" s="70"/>
      <c r="D2" s="70"/>
      <c r="E2" s="70"/>
      <c r="F2" s="70"/>
      <c r="G2" s="70"/>
      <c r="H2" s="70"/>
      <c r="I2" s="70"/>
      <c r="J2" s="70"/>
      <c r="K2" s="70"/>
      <c r="L2" s="70"/>
      <c r="M2" s="70"/>
      <c r="N2" s="70"/>
      <c r="O2" s="70"/>
      <c r="P2" s="70"/>
      <c r="Q2" s="70"/>
      <c r="R2" s="70"/>
      <c r="S2" s="70"/>
      <c r="T2" s="70"/>
      <c r="U2" s="70"/>
      <c r="V2" s="70"/>
      <c r="W2" s="70"/>
      <c r="X2" s="70"/>
      <c r="Y2" s="70"/>
      <c r="Z2" s="70"/>
      <c r="AA2" s="70"/>
    </row>
    <row r="3" spans="1:28" s="73" customFormat="1" ht="21" customHeight="1">
      <c r="A3" s="72">
        <v>45169</v>
      </c>
      <c r="B3" s="72"/>
      <c r="C3" s="72"/>
      <c r="D3" s="72"/>
      <c r="E3" s="72"/>
      <c r="F3" s="72"/>
      <c r="G3" s="72"/>
      <c r="H3" s="72"/>
      <c r="I3" s="72"/>
      <c r="J3" s="72"/>
      <c r="K3" s="72"/>
      <c r="L3" s="72"/>
      <c r="M3" s="72"/>
      <c r="N3" s="72"/>
      <c r="O3" s="72"/>
      <c r="P3" s="72"/>
      <c r="Q3" s="72"/>
      <c r="R3" s="72"/>
      <c r="S3" s="72"/>
      <c r="T3" s="72"/>
      <c r="U3" s="72"/>
      <c r="V3" s="72"/>
      <c r="W3" s="72"/>
      <c r="X3" s="72"/>
      <c r="Y3" s="72"/>
      <c r="Z3" s="72"/>
      <c r="AA3" s="72"/>
    </row>
    <row r="4" spans="1:28" s="75" customFormat="1" ht="20.25" customHeight="1">
      <c r="A4" s="74" t="s">
        <v>63</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8" s="76" customFormat="1" ht="8.25" customHeight="1" thickBot="1"/>
    <row r="6" spans="1:28" s="76" customFormat="1" ht="82.5" customHeight="1">
      <c r="A6" s="9" t="s">
        <v>64</v>
      </c>
      <c r="B6" s="10" t="s">
        <v>2</v>
      </c>
      <c r="C6" s="10" t="s">
        <v>3</v>
      </c>
      <c r="D6" s="10" t="s">
        <v>65</v>
      </c>
      <c r="E6" s="10" t="s">
        <v>5</v>
      </c>
      <c r="F6" s="10" t="s">
        <v>6</v>
      </c>
      <c r="G6" s="10" t="s">
        <v>7</v>
      </c>
      <c r="H6" s="10" t="s">
        <v>8</v>
      </c>
      <c r="I6" s="10" t="s">
        <v>9</v>
      </c>
      <c r="J6" s="10" t="s">
        <v>10</v>
      </c>
      <c r="K6" s="10" t="s">
        <v>11</v>
      </c>
      <c r="L6" s="10" t="s">
        <v>12</v>
      </c>
      <c r="M6" s="10" t="s">
        <v>13</v>
      </c>
      <c r="N6" s="10" t="s">
        <v>14</v>
      </c>
      <c r="O6" s="10" t="s">
        <v>15</v>
      </c>
      <c r="P6" s="10" t="s">
        <v>16</v>
      </c>
      <c r="Q6" s="10" t="s">
        <v>17</v>
      </c>
      <c r="R6" s="10" t="s">
        <v>18</v>
      </c>
      <c r="S6" s="10" t="s">
        <v>19</v>
      </c>
      <c r="T6" s="10" t="s">
        <v>20</v>
      </c>
      <c r="U6" s="10" t="s">
        <v>21</v>
      </c>
      <c r="V6" s="10" t="s">
        <v>22</v>
      </c>
      <c r="W6" s="10" t="s">
        <v>23</v>
      </c>
      <c r="X6" s="10" t="s">
        <v>24</v>
      </c>
      <c r="Y6" s="10" t="s">
        <v>25</v>
      </c>
      <c r="Z6" s="10" t="s">
        <v>26</v>
      </c>
      <c r="AA6" s="77" t="s">
        <v>66</v>
      </c>
      <c r="AB6" s="78"/>
    </row>
    <row r="7" spans="1:28" s="76" customFormat="1" ht="6" customHeight="1">
      <c r="A7" s="79"/>
      <c r="B7" s="80"/>
      <c r="C7" s="80"/>
      <c r="D7" s="80"/>
      <c r="E7" s="80"/>
      <c r="F7" s="80"/>
      <c r="G7" s="80"/>
      <c r="H7" s="80"/>
      <c r="I7" s="80"/>
      <c r="J7" s="80"/>
      <c r="K7" s="80"/>
      <c r="L7" s="80"/>
      <c r="M7" s="80"/>
      <c r="N7" s="80"/>
      <c r="O7" s="80"/>
      <c r="P7" s="80"/>
      <c r="Q7" s="80"/>
      <c r="R7" s="80"/>
      <c r="S7" s="80"/>
      <c r="T7" s="80"/>
      <c r="U7" s="80"/>
      <c r="V7" s="80"/>
      <c r="W7" s="80"/>
      <c r="X7" s="80"/>
      <c r="Y7" s="80"/>
      <c r="Z7" s="80"/>
      <c r="AA7" s="81"/>
      <c r="AB7" s="78"/>
    </row>
    <row r="8" spans="1:28" s="76" customFormat="1" ht="9.75" customHeight="1">
      <c r="A8" s="82"/>
      <c r="B8" s="83"/>
      <c r="C8" s="83"/>
      <c r="D8" s="83"/>
      <c r="E8" s="83"/>
      <c r="F8" s="83"/>
      <c r="G8" s="83"/>
      <c r="H8" s="83"/>
      <c r="I8" s="83"/>
      <c r="J8" s="83"/>
      <c r="K8" s="83"/>
      <c r="L8" s="83"/>
      <c r="M8" s="83"/>
      <c r="N8" s="83"/>
      <c r="O8" s="83"/>
      <c r="P8" s="83"/>
      <c r="Q8" s="83"/>
      <c r="R8" s="83"/>
      <c r="S8" s="83"/>
      <c r="T8" s="83"/>
      <c r="U8" s="83"/>
      <c r="V8" s="83"/>
      <c r="W8" s="83"/>
      <c r="X8" s="83"/>
      <c r="Y8" s="83"/>
      <c r="Z8" s="83"/>
      <c r="AA8" s="84"/>
      <c r="AB8" s="78"/>
    </row>
    <row r="9" spans="1:28" s="21" customFormat="1" ht="18" customHeight="1">
      <c r="A9" s="85" t="s">
        <v>28</v>
      </c>
      <c r="B9" s="86" t="s">
        <v>67</v>
      </c>
      <c r="C9" s="86">
        <v>2.9216302052913274</v>
      </c>
      <c r="D9" s="86">
        <v>0.17171189614541496</v>
      </c>
      <c r="E9" s="86">
        <v>4.511374186844634</v>
      </c>
      <c r="F9" s="86">
        <v>0.78044097287477332</v>
      </c>
      <c r="G9" s="86">
        <v>2.2582066609489191</v>
      </c>
      <c r="H9" s="86">
        <v>1.9573367482252721</v>
      </c>
      <c r="I9" s="86">
        <v>1.0480146729096405</v>
      </c>
      <c r="J9" s="86">
        <v>0.16711430875220282</v>
      </c>
      <c r="K9" s="86">
        <v>2.4025517550569875</v>
      </c>
      <c r="L9" s="86">
        <v>3.9450779507063278</v>
      </c>
      <c r="M9" s="86">
        <v>3.1059858218367804</v>
      </c>
      <c r="N9" s="86">
        <v>6.0109251941829518</v>
      </c>
      <c r="O9" s="86">
        <v>5.5612666997757447</v>
      </c>
      <c r="P9" s="86">
        <v>44.56255116239209</v>
      </c>
      <c r="Q9" s="86">
        <v>2.632729658593858</v>
      </c>
      <c r="R9" s="86">
        <v>0.65612956520779042</v>
      </c>
      <c r="S9" s="86">
        <v>0.48914627680752049</v>
      </c>
      <c r="T9" s="86">
        <v>0.43761740450273523</v>
      </c>
      <c r="U9" s="86">
        <v>6.8810452779532545</v>
      </c>
      <c r="V9" s="86">
        <v>1.2667500929256224</v>
      </c>
      <c r="W9" s="86">
        <v>3.0096067617491369</v>
      </c>
      <c r="X9" s="86">
        <v>1.4346306793940533</v>
      </c>
      <c r="Y9" s="86">
        <v>1.5370555732161031</v>
      </c>
      <c r="Z9" s="86">
        <v>2.2511004737068636</v>
      </c>
      <c r="AA9" s="87">
        <v>2534720.7140000002</v>
      </c>
      <c r="AB9" s="88"/>
    </row>
    <row r="10" spans="1:28" s="21" customFormat="1" ht="18" customHeight="1">
      <c r="A10" s="21" t="s">
        <v>29</v>
      </c>
      <c r="B10" s="86">
        <v>0.38200404610212596</v>
      </c>
      <c r="C10" s="86">
        <v>2.7437013832105572</v>
      </c>
      <c r="D10" s="86" t="s">
        <v>67</v>
      </c>
      <c r="E10" s="86">
        <v>21.724667520437055</v>
      </c>
      <c r="F10" s="86">
        <v>0.80926520614967246</v>
      </c>
      <c r="G10" s="86">
        <v>3.0781453206399481</v>
      </c>
      <c r="H10" s="86">
        <v>3.5595695703244732</v>
      </c>
      <c r="I10" s="86">
        <v>1.6162814563828047</v>
      </c>
      <c r="J10" s="86" t="s">
        <v>67</v>
      </c>
      <c r="K10" s="86">
        <v>1.535170033577093</v>
      </c>
      <c r="L10" s="86">
        <v>3.541352509896968</v>
      </c>
      <c r="M10" s="86">
        <v>1.4773821047702327</v>
      </c>
      <c r="N10" s="86">
        <v>5.140194279370303</v>
      </c>
      <c r="O10" s="86">
        <v>4.2277649266409449</v>
      </c>
      <c r="P10" s="86">
        <v>35.492404235193654</v>
      </c>
      <c r="Q10" s="86">
        <v>1.2634094263077029</v>
      </c>
      <c r="R10" s="86" t="s">
        <v>67</v>
      </c>
      <c r="S10" s="86">
        <v>0.67047661069450515</v>
      </c>
      <c r="T10" s="86" t="s">
        <v>67</v>
      </c>
      <c r="U10" s="86">
        <v>5.9600781638475269</v>
      </c>
      <c r="V10" s="86">
        <v>1.9435969517264395</v>
      </c>
      <c r="W10" s="86">
        <v>1.7370346637550633</v>
      </c>
      <c r="X10" s="86">
        <v>1.3287174615550223</v>
      </c>
      <c r="Y10" s="86">
        <v>0.59230728647250264</v>
      </c>
      <c r="Z10" s="86">
        <v>1.1764768429454084</v>
      </c>
      <c r="AA10" s="87">
        <v>3845384.4010000001</v>
      </c>
      <c r="AB10" s="88"/>
    </row>
    <row r="11" spans="1:28" s="21" customFormat="1" ht="18" customHeight="1">
      <c r="A11" s="21" t="s">
        <v>30</v>
      </c>
      <c r="B11" s="86">
        <v>2.0673432633407782</v>
      </c>
      <c r="C11" s="86">
        <v>2.6816285069722756</v>
      </c>
      <c r="D11" s="86">
        <v>1.8042071312954326</v>
      </c>
      <c r="E11" s="86">
        <v>8.4655753100448763</v>
      </c>
      <c r="F11" s="86">
        <v>1.058899300221106</v>
      </c>
      <c r="G11" s="86">
        <v>10.272885366222264</v>
      </c>
      <c r="H11" s="86">
        <v>0.67243565325497268</v>
      </c>
      <c r="I11" s="86">
        <v>3.4022978846465457</v>
      </c>
      <c r="J11" s="86">
        <v>2.6258173949513357</v>
      </c>
      <c r="K11" s="86">
        <v>3.5836776529590884</v>
      </c>
      <c r="L11" s="86">
        <v>0.5945102028950161</v>
      </c>
      <c r="M11" s="86">
        <v>10.956025689406234</v>
      </c>
      <c r="N11" s="86">
        <v>9.1990577295753564</v>
      </c>
      <c r="O11" s="86">
        <v>2.0931256620273535</v>
      </c>
      <c r="P11" s="86">
        <v>14.396112313096914</v>
      </c>
      <c r="Q11" s="86">
        <v>0.63510128739841853</v>
      </c>
      <c r="R11" s="86">
        <v>1.3388602308445008</v>
      </c>
      <c r="S11" s="86">
        <v>1.629020051179813</v>
      </c>
      <c r="T11" s="86">
        <v>3.2626770335133575</v>
      </c>
      <c r="U11" s="86">
        <v>8.0936622454390665</v>
      </c>
      <c r="V11" s="86">
        <v>2.7141034770071264</v>
      </c>
      <c r="W11" s="86">
        <v>2.6874499791548554</v>
      </c>
      <c r="X11" s="86">
        <v>2.2998905035399559</v>
      </c>
      <c r="Y11" s="86">
        <v>0.52711362153358443</v>
      </c>
      <c r="Z11" s="86">
        <v>2.9385225094797747</v>
      </c>
      <c r="AA11" s="87">
        <v>2340146.8859999999</v>
      </c>
      <c r="AB11" s="88"/>
    </row>
    <row r="12" spans="1:28" s="21" customFormat="1" ht="18" customHeight="1">
      <c r="A12" s="21" t="s">
        <v>31</v>
      </c>
      <c r="B12" s="86">
        <v>0.24131276359415982</v>
      </c>
      <c r="C12" s="86">
        <v>2.2244301108264461</v>
      </c>
      <c r="D12" s="86">
        <v>0.40052404048214069</v>
      </c>
      <c r="E12" s="86">
        <v>2.5883290328895736</v>
      </c>
      <c r="F12" s="86">
        <v>0.95555580213880287</v>
      </c>
      <c r="G12" s="86">
        <v>3.9172380848697919</v>
      </c>
      <c r="H12" s="86">
        <v>0.66264420265159862</v>
      </c>
      <c r="I12" s="86">
        <v>1.0788610212476779</v>
      </c>
      <c r="J12" s="86">
        <v>0.18093790114830521</v>
      </c>
      <c r="K12" s="86">
        <v>2.0051701275197589</v>
      </c>
      <c r="L12" s="86">
        <v>3.3422857849264491</v>
      </c>
      <c r="M12" s="86">
        <v>2.7906979920098052</v>
      </c>
      <c r="N12" s="86">
        <v>5.7015483615327192</v>
      </c>
      <c r="O12" s="86">
        <v>5.2294973599699501</v>
      </c>
      <c r="P12" s="86">
        <v>44.207070645550445</v>
      </c>
      <c r="Q12" s="86">
        <v>4.8188138134840353</v>
      </c>
      <c r="R12" s="86">
        <v>1.2728811609053479</v>
      </c>
      <c r="S12" s="86">
        <v>0.48858939628062548</v>
      </c>
      <c r="T12" s="86">
        <v>0.58875852250703065</v>
      </c>
      <c r="U12" s="86">
        <v>8.899357599666752</v>
      </c>
      <c r="V12" s="86">
        <v>0.7057484537306763</v>
      </c>
      <c r="W12" s="86">
        <v>4.2808015690589212</v>
      </c>
      <c r="X12" s="86">
        <v>0.4247872724190831</v>
      </c>
      <c r="Y12" s="86">
        <v>1.3182181400663362</v>
      </c>
      <c r="Z12" s="86">
        <v>1.6759408405235658</v>
      </c>
      <c r="AA12" s="87">
        <v>1238977.564</v>
      </c>
      <c r="AB12" s="88"/>
    </row>
    <row r="13" spans="1:28" s="21" customFormat="1" ht="18" customHeight="1">
      <c r="A13" s="21" t="s">
        <v>32</v>
      </c>
      <c r="B13" s="86" t="s">
        <v>67</v>
      </c>
      <c r="C13" s="86" t="s">
        <v>67</v>
      </c>
      <c r="D13" s="86" t="s">
        <v>67</v>
      </c>
      <c r="E13" s="86" t="s">
        <v>67</v>
      </c>
      <c r="F13" s="86" t="s">
        <v>67</v>
      </c>
      <c r="G13" s="86" t="s">
        <v>67</v>
      </c>
      <c r="H13" s="86">
        <v>1.9861437123082935</v>
      </c>
      <c r="I13" s="86" t="s">
        <v>67</v>
      </c>
      <c r="J13" s="86" t="s">
        <v>67</v>
      </c>
      <c r="K13" s="86" t="s">
        <v>67</v>
      </c>
      <c r="L13" s="86">
        <v>8.9616261986581911</v>
      </c>
      <c r="M13" s="86">
        <v>16.174376759928489</v>
      </c>
      <c r="N13" s="86">
        <v>4.0874634707126676</v>
      </c>
      <c r="O13" s="86">
        <v>5.5676730430866002</v>
      </c>
      <c r="P13" s="86">
        <v>56.109732277573812</v>
      </c>
      <c r="Q13" s="86" t="s">
        <v>67</v>
      </c>
      <c r="R13" s="86" t="s">
        <v>67</v>
      </c>
      <c r="S13" s="86" t="s">
        <v>67</v>
      </c>
      <c r="T13" s="86">
        <v>1.2770737418586418</v>
      </c>
      <c r="U13" s="86">
        <v>5.8359107958733123</v>
      </c>
      <c r="V13" s="86" t="s">
        <v>67</v>
      </c>
      <c r="W13" s="86" t="s">
        <v>67</v>
      </c>
      <c r="X13" s="86" t="s">
        <v>67</v>
      </c>
      <c r="Y13" s="86" t="s">
        <v>67</v>
      </c>
      <c r="Z13" s="86" t="s">
        <v>67</v>
      </c>
      <c r="AA13" s="87">
        <v>325463.50799999997</v>
      </c>
      <c r="AB13" s="88"/>
    </row>
    <row r="14" spans="1:28" s="21" customFormat="1" ht="18" customHeight="1">
      <c r="A14" s="89" t="s">
        <v>33</v>
      </c>
      <c r="B14" s="86" t="s">
        <v>67</v>
      </c>
      <c r="C14" s="86">
        <v>1.6790375979602887</v>
      </c>
      <c r="D14" s="86" t="s">
        <v>67</v>
      </c>
      <c r="E14" s="86">
        <v>2.8740389291277242</v>
      </c>
      <c r="F14" s="86" t="s">
        <v>67</v>
      </c>
      <c r="G14" s="86">
        <v>1.8315487697113688</v>
      </c>
      <c r="H14" s="86">
        <v>2.4993384807029817</v>
      </c>
      <c r="I14" s="86">
        <v>1.9568570644360546</v>
      </c>
      <c r="J14" s="86" t="s">
        <v>67</v>
      </c>
      <c r="K14" s="86">
        <v>1.4907508731693568</v>
      </c>
      <c r="L14" s="86">
        <v>2.9728388401870522</v>
      </c>
      <c r="M14" s="86">
        <v>2.459096942264122</v>
      </c>
      <c r="N14" s="86">
        <v>5.2651485073922668</v>
      </c>
      <c r="O14" s="86">
        <v>4.0406758879762155</v>
      </c>
      <c r="P14" s="86">
        <v>61.957867862623907</v>
      </c>
      <c r="Q14" s="86" t="s">
        <v>67</v>
      </c>
      <c r="R14" s="86" t="s">
        <v>67</v>
      </c>
      <c r="S14" s="86">
        <v>0.69028587279081988</v>
      </c>
      <c r="T14" s="86" t="s">
        <v>67</v>
      </c>
      <c r="U14" s="86">
        <v>6.2320278432044347</v>
      </c>
      <c r="V14" s="86">
        <v>1.3277424641687237</v>
      </c>
      <c r="W14" s="86">
        <v>0.42657522968197809</v>
      </c>
      <c r="X14" s="86">
        <v>0.91778885688264722</v>
      </c>
      <c r="Y14" s="86">
        <v>0.25805639530421365</v>
      </c>
      <c r="Z14" s="86">
        <v>1.1203235824158402</v>
      </c>
      <c r="AA14" s="87">
        <v>1722262.6839999999</v>
      </c>
      <c r="AB14" s="88"/>
    </row>
    <row r="15" spans="1:28" s="21" customFormat="1" ht="18" customHeight="1">
      <c r="A15" s="21" t="s">
        <v>34</v>
      </c>
      <c r="B15" s="86" t="s">
        <v>67</v>
      </c>
      <c r="C15" s="86" t="s">
        <v>67</v>
      </c>
      <c r="D15" s="86" t="s">
        <v>67</v>
      </c>
      <c r="E15" s="86" t="s">
        <v>67</v>
      </c>
      <c r="F15" s="86" t="s">
        <v>67</v>
      </c>
      <c r="G15" s="86" t="s">
        <v>67</v>
      </c>
      <c r="H15" s="86" t="s">
        <v>67</v>
      </c>
      <c r="I15" s="86" t="s">
        <v>67</v>
      </c>
      <c r="J15" s="86" t="s">
        <v>67</v>
      </c>
      <c r="K15" s="86" t="s">
        <v>67</v>
      </c>
      <c r="L15" s="86" t="s">
        <v>67</v>
      </c>
      <c r="M15" s="86" t="s">
        <v>67</v>
      </c>
      <c r="N15" s="86" t="s">
        <v>67</v>
      </c>
      <c r="O15" s="86" t="s">
        <v>67</v>
      </c>
      <c r="P15" s="86">
        <v>100</v>
      </c>
      <c r="Q15" s="86" t="s">
        <v>67</v>
      </c>
      <c r="R15" s="86" t="s">
        <v>67</v>
      </c>
      <c r="S15" s="86" t="s">
        <v>67</v>
      </c>
      <c r="T15" s="86" t="s">
        <v>67</v>
      </c>
      <c r="U15" s="86" t="s">
        <v>67</v>
      </c>
      <c r="V15" s="86" t="s">
        <v>67</v>
      </c>
      <c r="W15" s="86" t="s">
        <v>67</v>
      </c>
      <c r="X15" s="86" t="s">
        <v>67</v>
      </c>
      <c r="Y15" s="86" t="s">
        <v>67</v>
      </c>
      <c r="Z15" s="86" t="s">
        <v>67</v>
      </c>
      <c r="AA15" s="87">
        <v>1310842.7609999999</v>
      </c>
      <c r="AB15" s="88"/>
    </row>
    <row r="16" spans="1:28" s="21" customFormat="1" ht="18" customHeight="1">
      <c r="A16" s="21" t="s">
        <v>35</v>
      </c>
      <c r="B16" s="86" t="s">
        <v>67</v>
      </c>
      <c r="C16" s="86" t="s">
        <v>67</v>
      </c>
      <c r="D16" s="86">
        <v>3.9605836949320294</v>
      </c>
      <c r="E16" s="86">
        <v>5.0328668088103692</v>
      </c>
      <c r="F16" s="86">
        <v>6.2686268920759778</v>
      </c>
      <c r="G16" s="86" t="s">
        <v>67</v>
      </c>
      <c r="H16" s="86">
        <v>6.6726725660804735</v>
      </c>
      <c r="I16" s="86">
        <v>2.0576670644818971</v>
      </c>
      <c r="J16" s="86">
        <v>1.1053813486322077</v>
      </c>
      <c r="K16" s="86">
        <v>5.0997858727590675</v>
      </c>
      <c r="L16" s="86">
        <v>4.0616708374792543</v>
      </c>
      <c r="M16" s="86">
        <v>5.0786933126160552</v>
      </c>
      <c r="N16" s="86">
        <v>4.3609881432575017</v>
      </c>
      <c r="O16" s="86" t="s">
        <v>67</v>
      </c>
      <c r="P16" s="86">
        <v>56.30106345887517</v>
      </c>
      <c r="Q16" s="86" t="s">
        <v>67</v>
      </c>
      <c r="R16" s="86" t="s">
        <v>67</v>
      </c>
      <c r="S16" s="86" t="s">
        <v>67</v>
      </c>
      <c r="T16" s="86" t="s">
        <v>67</v>
      </c>
      <c r="U16" s="86" t="s">
        <v>67</v>
      </c>
      <c r="V16" s="86" t="s">
        <v>67</v>
      </c>
      <c r="W16" s="86" t="s">
        <v>67</v>
      </c>
      <c r="X16" s="86" t="s">
        <v>67</v>
      </c>
      <c r="Y16" s="86" t="s">
        <v>67</v>
      </c>
      <c r="Z16" s="86" t="s">
        <v>67</v>
      </c>
      <c r="AA16" s="87">
        <v>633550.40399999998</v>
      </c>
      <c r="AB16" s="88"/>
    </row>
    <row r="17" spans="1:28" s="21" customFormat="1" ht="18" customHeight="1">
      <c r="A17" s="21" t="s">
        <v>36</v>
      </c>
      <c r="B17" s="86" t="s">
        <v>67</v>
      </c>
      <c r="C17" s="86">
        <v>1.062769005186611</v>
      </c>
      <c r="D17" s="86">
        <v>8.0422055074324543</v>
      </c>
      <c r="E17" s="86">
        <v>6.7407745571093818</v>
      </c>
      <c r="F17" s="86">
        <v>2.6643564239381821</v>
      </c>
      <c r="G17" s="86">
        <v>13.06717884410731</v>
      </c>
      <c r="H17" s="86" t="s">
        <v>67</v>
      </c>
      <c r="I17" s="86">
        <v>36.971830280219443</v>
      </c>
      <c r="J17" s="86">
        <v>0.61391385425878831</v>
      </c>
      <c r="K17" s="86" t="s">
        <v>67</v>
      </c>
      <c r="L17" s="86">
        <v>2.7809136479409262</v>
      </c>
      <c r="M17" s="86">
        <v>1.0685628615855149</v>
      </c>
      <c r="N17" s="86">
        <v>3.2453901431331902</v>
      </c>
      <c r="O17" s="86">
        <v>0.6604889967053521</v>
      </c>
      <c r="P17" s="86">
        <v>5.5914519978505837</v>
      </c>
      <c r="Q17" s="86" t="s">
        <v>67</v>
      </c>
      <c r="R17" s="86" t="s">
        <v>67</v>
      </c>
      <c r="S17" s="86">
        <v>2.6485055723427036</v>
      </c>
      <c r="T17" s="86" t="s">
        <v>67</v>
      </c>
      <c r="U17" s="86" t="s">
        <v>67</v>
      </c>
      <c r="V17" s="86">
        <v>10.693836311595868</v>
      </c>
      <c r="W17" s="86" t="s">
        <v>67</v>
      </c>
      <c r="X17" s="86">
        <v>4.1478219965936898</v>
      </c>
      <c r="Y17" s="86" t="s">
        <v>67</v>
      </c>
      <c r="Z17" s="86" t="s">
        <v>67</v>
      </c>
      <c r="AA17" s="87">
        <v>498459.02299999999</v>
      </c>
      <c r="AB17" s="88"/>
    </row>
    <row r="18" spans="1:28" s="93" customFormat="1" ht="30.75" customHeight="1" thickBot="1">
      <c r="A18" s="90" t="s">
        <v>37</v>
      </c>
      <c r="B18" s="91">
        <v>0.45715627675769782</v>
      </c>
      <c r="C18" s="91">
        <v>2.1044582333374398</v>
      </c>
      <c r="D18" s="91">
        <v>0.80772914383534389</v>
      </c>
      <c r="E18" s="91">
        <v>8.9614178744020663</v>
      </c>
      <c r="F18" s="91">
        <v>0.97244139531018525</v>
      </c>
      <c r="G18" s="91">
        <v>3.8839178703008015</v>
      </c>
      <c r="H18" s="91">
        <v>2.0915311826312304</v>
      </c>
      <c r="I18" s="91">
        <v>2.856301596332393</v>
      </c>
      <c r="J18" s="91">
        <v>0.53972275823213367</v>
      </c>
      <c r="K18" s="91">
        <v>1.9835727650565669</v>
      </c>
      <c r="L18" s="91">
        <v>2.8475068566041073</v>
      </c>
      <c r="M18" s="91">
        <v>3.8685533961953289</v>
      </c>
      <c r="N18" s="91">
        <v>5.423751332772472</v>
      </c>
      <c r="O18" s="91">
        <v>3.5177974124970284</v>
      </c>
      <c r="P18" s="91">
        <v>43.765736472561819</v>
      </c>
      <c r="Q18" s="91">
        <v>1.314077105541765</v>
      </c>
      <c r="R18" s="91">
        <v>0.44106510095210816</v>
      </c>
      <c r="S18" s="91">
        <v>0.74358165457264147</v>
      </c>
      <c r="T18" s="91">
        <v>0.68440223826102897</v>
      </c>
      <c r="U18" s="91">
        <v>5.7412076212892531</v>
      </c>
      <c r="V18" s="91">
        <v>1.7666465185672751</v>
      </c>
      <c r="W18" s="91">
        <v>1.8433184787910344</v>
      </c>
      <c r="X18" s="91">
        <v>1.2666184816894464</v>
      </c>
      <c r="Y18" s="91">
        <v>0.65640060657567445</v>
      </c>
      <c r="Z18" s="91">
        <v>1.4610876269331619</v>
      </c>
      <c r="AA18" s="92">
        <v>14449807.945</v>
      </c>
    </row>
    <row r="19" spans="1:28" ht="8.25" customHeight="1">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6"/>
      <c r="AB19" s="94"/>
    </row>
    <row r="20" spans="1:28" ht="13.8">
      <c r="A20" s="26" t="s">
        <v>68</v>
      </c>
      <c r="B20" s="26"/>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94"/>
    </row>
    <row r="21" spans="1:28" ht="13.95" customHeight="1">
      <c r="A21" s="95" t="s">
        <v>69</v>
      </c>
      <c r="B21" s="96"/>
      <c r="C21" s="96"/>
      <c r="D21" s="96"/>
      <c r="E21" s="96"/>
      <c r="F21" s="96"/>
      <c r="G21" s="96"/>
      <c r="H21" s="96"/>
      <c r="I21" s="96"/>
      <c r="J21" s="96"/>
      <c r="K21" s="96"/>
      <c r="L21" s="96"/>
      <c r="M21" s="96"/>
      <c r="N21" s="96"/>
      <c r="O21" s="96"/>
      <c r="P21" s="96"/>
      <c r="Q21" s="15"/>
      <c r="R21" s="15"/>
      <c r="S21" s="15"/>
      <c r="T21" s="15"/>
      <c r="U21" s="15"/>
      <c r="V21" s="15"/>
      <c r="W21" s="15"/>
      <c r="X21" s="15"/>
      <c r="Y21" s="15"/>
      <c r="Z21" s="15"/>
      <c r="AA21" s="15"/>
      <c r="AB21" s="94"/>
    </row>
    <row r="22" spans="1:28" ht="13.8">
      <c r="A22" s="94"/>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row>
    <row r="23" spans="1:28" ht="13.8">
      <c r="A23" s="94"/>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row>
    <row r="24" spans="1:28" ht="13.8">
      <c r="A24" s="94"/>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row>
    <row r="25" spans="1:28" ht="13.8">
      <c r="A25" s="94"/>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row>
  </sheetData>
  <mergeCells count="3">
    <mergeCell ref="A2:AA2"/>
    <mergeCell ref="A3:AA3"/>
    <mergeCell ref="A4:AA4"/>
  </mergeCells>
  <hyperlinks>
    <hyperlink ref="A1" location="Índice!A1" display="Volver al Índice" xr:uid="{F0CA702E-647F-492E-B46B-45B0C0405C68}"/>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EF08B-44A8-4CAF-933E-FE7B01E75F8F}">
  <dimension ref="A1:AC40"/>
  <sheetViews>
    <sheetView showGridLines="0" workbookViewId="0"/>
  </sheetViews>
  <sheetFormatPr baseColWidth="10" defaultColWidth="11.44140625" defaultRowHeight="13.2"/>
  <cols>
    <col min="1" max="1" width="22.5546875" style="7" customWidth="1"/>
    <col min="2" max="2" width="5.44140625" style="7" customWidth="1"/>
    <col min="3" max="4" width="4.5546875" style="7" customWidth="1"/>
    <col min="5" max="5" width="5.88671875" style="7" customWidth="1"/>
    <col min="6" max="6" width="4.5546875" style="7" customWidth="1"/>
    <col min="7" max="7" width="7.44140625" style="7" customWidth="1"/>
    <col min="8" max="8" width="4.5546875" style="7" customWidth="1"/>
    <col min="9" max="9" width="5" style="7" customWidth="1"/>
    <col min="10" max="12" width="4.5546875" style="7" customWidth="1"/>
    <col min="13" max="14" width="5.5546875" style="7" bestFit="1" customWidth="1"/>
    <col min="15" max="15" width="4.5546875" style="7" customWidth="1"/>
    <col min="16" max="16" width="5.88671875" style="7" customWidth="1"/>
    <col min="17" max="26" width="4.5546875" style="7" customWidth="1"/>
    <col min="27" max="27" width="9.109375" style="7" bestFit="1" customWidth="1"/>
    <col min="28" max="28" width="11.44140625" style="7"/>
    <col min="29" max="29" width="12.109375" style="7" bestFit="1" customWidth="1"/>
    <col min="30" max="16384" width="11.44140625" style="7"/>
  </cols>
  <sheetData>
    <row r="1" spans="1:29" s="1" customFormat="1" ht="18" customHeight="1">
      <c r="A1" s="1203" t="s">
        <v>1065</v>
      </c>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row>
    <row r="2" spans="1:29" s="373" customFormat="1" ht="28.2">
      <c r="A2" s="372" t="s">
        <v>413</v>
      </c>
      <c r="B2" s="372"/>
      <c r="C2" s="372"/>
      <c r="D2" s="372"/>
      <c r="E2" s="372"/>
      <c r="F2" s="372"/>
      <c r="G2" s="372"/>
      <c r="H2" s="372"/>
      <c r="I2" s="372"/>
      <c r="J2" s="372"/>
      <c r="K2" s="372"/>
      <c r="L2" s="372"/>
      <c r="M2" s="372"/>
      <c r="N2" s="372"/>
      <c r="O2" s="372"/>
      <c r="P2" s="372"/>
      <c r="Q2" s="372"/>
      <c r="R2" s="372"/>
      <c r="S2" s="372"/>
      <c r="T2" s="372"/>
      <c r="U2" s="372"/>
      <c r="V2" s="372"/>
      <c r="W2" s="372"/>
      <c r="X2" s="372"/>
      <c r="Y2" s="372"/>
      <c r="Z2" s="372"/>
      <c r="AA2" s="372"/>
    </row>
    <row r="3" spans="1:29" s="374" customFormat="1" ht="18" customHeight="1">
      <c r="A3" s="100">
        <v>45169</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row>
    <row r="4" spans="1:29" s="376" customFormat="1" ht="18" customHeight="1">
      <c r="A4" s="375" t="s">
        <v>63</v>
      </c>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row>
    <row r="5" spans="1:29" ht="7.5" customHeight="1" thickBot="1"/>
    <row r="6" spans="1:29" ht="102" customHeight="1">
      <c r="A6" s="9" t="s">
        <v>64</v>
      </c>
      <c r="B6" s="377" t="s">
        <v>2</v>
      </c>
      <c r="C6" s="377" t="s">
        <v>3</v>
      </c>
      <c r="D6" s="377" t="s">
        <v>4</v>
      </c>
      <c r="E6" s="377" t="s">
        <v>5</v>
      </c>
      <c r="F6" s="377" t="s">
        <v>6</v>
      </c>
      <c r="G6" s="377" t="s">
        <v>7</v>
      </c>
      <c r="H6" s="377" t="s">
        <v>8</v>
      </c>
      <c r="I6" s="377" t="s">
        <v>9</v>
      </c>
      <c r="J6" s="377" t="s">
        <v>10</v>
      </c>
      <c r="K6" s="377" t="s">
        <v>11</v>
      </c>
      <c r="L6" s="377" t="s">
        <v>12</v>
      </c>
      <c r="M6" s="377" t="s">
        <v>13</v>
      </c>
      <c r="N6" s="377" t="s">
        <v>14</v>
      </c>
      <c r="O6" s="377" t="s">
        <v>15</v>
      </c>
      <c r="P6" s="377" t="s">
        <v>16</v>
      </c>
      <c r="Q6" s="377" t="s">
        <v>17</v>
      </c>
      <c r="R6" s="377" t="s">
        <v>18</v>
      </c>
      <c r="S6" s="377" t="s">
        <v>19</v>
      </c>
      <c r="T6" s="377" t="s">
        <v>20</v>
      </c>
      <c r="U6" s="377" t="s">
        <v>21</v>
      </c>
      <c r="V6" s="377" t="s">
        <v>22</v>
      </c>
      <c r="W6" s="377" t="s">
        <v>23</v>
      </c>
      <c r="X6" s="377" t="s">
        <v>24</v>
      </c>
      <c r="Y6" s="377" t="s">
        <v>25</v>
      </c>
      <c r="Z6" s="377" t="s">
        <v>26</v>
      </c>
      <c r="AA6" s="378" t="s">
        <v>414</v>
      </c>
    </row>
    <row r="7" spans="1:29" ht="4.5" customHeight="1">
      <c r="A7" s="379"/>
      <c r="B7" s="380"/>
      <c r="C7" s="380"/>
      <c r="D7" s="380"/>
      <c r="E7" s="380"/>
      <c r="F7" s="380"/>
      <c r="G7" s="380"/>
      <c r="H7" s="380"/>
      <c r="I7" s="380"/>
      <c r="J7" s="380"/>
      <c r="K7" s="380"/>
      <c r="L7" s="380"/>
      <c r="M7" s="380"/>
      <c r="N7" s="380"/>
      <c r="O7" s="380"/>
      <c r="P7" s="380"/>
      <c r="Q7" s="380"/>
      <c r="R7" s="380"/>
      <c r="S7" s="380"/>
      <c r="T7" s="380"/>
      <c r="U7" s="380"/>
      <c r="V7" s="380"/>
      <c r="W7" s="380"/>
      <c r="X7" s="380"/>
      <c r="Y7" s="380"/>
      <c r="Z7" s="380"/>
      <c r="AA7" s="381"/>
    </row>
    <row r="8" spans="1:29" ht="7.5" customHeight="1">
      <c r="A8" s="82"/>
      <c r="B8" s="382"/>
      <c r="C8" s="382"/>
      <c r="D8" s="382"/>
      <c r="E8" s="382"/>
      <c r="F8" s="382"/>
      <c r="G8" s="382"/>
      <c r="H8" s="382"/>
      <c r="I8" s="382"/>
      <c r="J8" s="382"/>
      <c r="K8" s="382"/>
      <c r="L8" s="382"/>
      <c r="M8" s="382"/>
      <c r="N8" s="382"/>
      <c r="O8" s="382"/>
      <c r="P8" s="382"/>
      <c r="Q8" s="382"/>
      <c r="R8" s="382"/>
      <c r="S8" s="382"/>
      <c r="T8" s="382"/>
      <c r="U8" s="382"/>
      <c r="V8" s="382"/>
      <c r="W8" s="382"/>
      <c r="X8" s="382"/>
      <c r="Y8" s="382"/>
      <c r="Z8" s="382"/>
      <c r="AA8" s="383"/>
    </row>
    <row r="9" spans="1:29" s="21" customFormat="1" ht="20.100000000000001" customHeight="1">
      <c r="A9" s="85" t="s">
        <v>28</v>
      </c>
      <c r="B9" s="384" t="s">
        <v>67</v>
      </c>
      <c r="C9" s="384">
        <v>0.65098946927169576</v>
      </c>
      <c r="D9" s="384">
        <v>7.2380414601804707E-2</v>
      </c>
      <c r="E9" s="384">
        <v>1.4878493638779893</v>
      </c>
      <c r="F9" s="384">
        <v>0.38843496416569945</v>
      </c>
      <c r="G9" s="384">
        <v>0.55291929356919056</v>
      </c>
      <c r="H9" s="384">
        <v>1.418655890935447</v>
      </c>
      <c r="I9" s="384">
        <v>0.43232879231903804</v>
      </c>
      <c r="J9" s="384">
        <v>4.9416001348022764E-2</v>
      </c>
      <c r="K9" s="384">
        <v>0.42541429553089161</v>
      </c>
      <c r="L9" s="384">
        <v>0.53763999174724786</v>
      </c>
      <c r="M9" s="384">
        <v>0.71499373100801111</v>
      </c>
      <c r="N9" s="384">
        <v>1.4937097578124032</v>
      </c>
      <c r="O9" s="384">
        <v>0.74575714917513714</v>
      </c>
      <c r="P9" s="384">
        <v>88.132576280363367</v>
      </c>
      <c r="Q9" s="384">
        <v>0.22199264943648531</v>
      </c>
      <c r="R9" s="384">
        <v>0.13236263113798213</v>
      </c>
      <c r="S9" s="384">
        <v>0.22898665024057882</v>
      </c>
      <c r="T9" s="384">
        <v>0.20609620547508883</v>
      </c>
      <c r="U9" s="384">
        <v>0.71889357943516163</v>
      </c>
      <c r="V9" s="384">
        <v>0.35047951169261687</v>
      </c>
      <c r="W9" s="384">
        <v>0.17145964780174849</v>
      </c>
      <c r="X9" s="384">
        <v>0.3956772333851265</v>
      </c>
      <c r="Y9" s="384">
        <v>0.12589284480283155</v>
      </c>
      <c r="Z9" s="384">
        <v>0.34509365086644078</v>
      </c>
      <c r="AA9" s="87">
        <v>1445210.014</v>
      </c>
      <c r="AB9" s="385"/>
      <c r="AC9" s="385"/>
    </row>
    <row r="10" spans="1:29" s="21" customFormat="1" ht="20.100000000000001" customHeight="1">
      <c r="A10" s="21" t="s">
        <v>29</v>
      </c>
      <c r="B10" s="384">
        <v>3.1034042835661697E-2</v>
      </c>
      <c r="C10" s="384">
        <v>1.5227667435364518</v>
      </c>
      <c r="D10" s="384" t="s">
        <v>67</v>
      </c>
      <c r="E10" s="384">
        <v>14.176723708853325</v>
      </c>
      <c r="F10" s="384">
        <v>0.1231855130066089</v>
      </c>
      <c r="G10" s="384">
        <v>0.36139852658363836</v>
      </c>
      <c r="H10" s="384">
        <v>2.3348341380303528</v>
      </c>
      <c r="I10" s="384">
        <v>0.38960280312086931</v>
      </c>
      <c r="J10" s="384" t="s">
        <v>67</v>
      </c>
      <c r="K10" s="384">
        <v>0.25497242788300484</v>
      </c>
      <c r="L10" s="384">
        <v>0.91590084214807166</v>
      </c>
      <c r="M10" s="384">
        <v>0.34515116821646485</v>
      </c>
      <c r="N10" s="384">
        <v>1.5265712995427492</v>
      </c>
      <c r="O10" s="384">
        <v>0.88130704920666336</v>
      </c>
      <c r="P10" s="384">
        <v>74.293288821198658</v>
      </c>
      <c r="Q10" s="384">
        <v>0.20034398528943412</v>
      </c>
      <c r="R10" s="384" t="s">
        <v>67</v>
      </c>
      <c r="S10" s="384">
        <v>0.11437972037933376</v>
      </c>
      <c r="T10" s="384" t="s">
        <v>67</v>
      </c>
      <c r="U10" s="384">
        <v>1.1244276775295763</v>
      </c>
      <c r="V10" s="384">
        <v>0.34267289594866918</v>
      </c>
      <c r="W10" s="384">
        <v>0.20677132712847776</v>
      </c>
      <c r="X10" s="384">
        <v>0.51165633897970053</v>
      </c>
      <c r="Y10" s="384">
        <v>0.1377365340292393</v>
      </c>
      <c r="Z10" s="384">
        <v>0.20527443655304814</v>
      </c>
      <c r="AA10" s="87">
        <v>2548549.682</v>
      </c>
      <c r="AB10" s="385"/>
      <c r="AC10" s="385"/>
    </row>
    <row r="11" spans="1:29" s="21" customFormat="1" ht="20.100000000000001" customHeight="1">
      <c r="A11" s="21" t="s">
        <v>30</v>
      </c>
      <c r="B11" s="384">
        <v>0.28197576113667772</v>
      </c>
      <c r="C11" s="384">
        <v>1.0011651033329916</v>
      </c>
      <c r="D11" s="384">
        <v>0.46390201674688364</v>
      </c>
      <c r="E11" s="384">
        <v>10.666706883170967</v>
      </c>
      <c r="F11" s="384">
        <v>0.13876519529730305</v>
      </c>
      <c r="G11" s="384">
        <v>2.0798085100027288</v>
      </c>
      <c r="H11" s="384">
        <v>0.46012965996238242</v>
      </c>
      <c r="I11" s="384">
        <v>0.44561386303842881</v>
      </c>
      <c r="J11" s="384">
        <v>0.74691827349700834</v>
      </c>
      <c r="K11" s="384">
        <v>0.63350794226685536</v>
      </c>
      <c r="L11" s="384">
        <v>0.37140427653951819</v>
      </c>
      <c r="M11" s="384">
        <v>5.8113418563983634</v>
      </c>
      <c r="N11" s="384">
        <v>14.971458871847865</v>
      </c>
      <c r="O11" s="384">
        <v>1.0394512294853502</v>
      </c>
      <c r="P11" s="384">
        <v>54.016107578589256</v>
      </c>
      <c r="Q11" s="384">
        <v>0.13498954330247295</v>
      </c>
      <c r="R11" s="384">
        <v>0.22407100715347589</v>
      </c>
      <c r="S11" s="384">
        <v>0.68999713979697708</v>
      </c>
      <c r="T11" s="384">
        <v>1.2436761733910835</v>
      </c>
      <c r="U11" s="384">
        <v>1.6975399909131015</v>
      </c>
      <c r="V11" s="384">
        <v>0.22016974174090889</v>
      </c>
      <c r="W11" s="384">
        <v>0.47932814847629346</v>
      </c>
      <c r="X11" s="384">
        <v>1.2276511701365032</v>
      </c>
      <c r="Y11" s="384">
        <v>0.28568926546470513</v>
      </c>
      <c r="Z11" s="384">
        <v>0.66863079831190275</v>
      </c>
      <c r="AA11" s="87">
        <v>1517353.8259999999</v>
      </c>
      <c r="AB11" s="385"/>
      <c r="AC11" s="385"/>
    </row>
    <row r="12" spans="1:29" s="21" customFormat="1" ht="20.100000000000001" customHeight="1">
      <c r="A12" s="21" t="s">
        <v>31</v>
      </c>
      <c r="B12" s="384">
        <v>2.7183580732007693E-5</v>
      </c>
      <c r="C12" s="384">
        <v>1.9805180247605606E-5</v>
      </c>
      <c r="D12" s="384">
        <v>3.8290015145370834E-4</v>
      </c>
      <c r="E12" s="384">
        <v>9.8055059069027754E-5</v>
      </c>
      <c r="F12" s="384">
        <v>1.1883108148563363E-4</v>
      </c>
      <c r="G12" s="384">
        <v>1.1145268100123156E-4</v>
      </c>
      <c r="H12" s="384">
        <v>2.0440111026131789E-3</v>
      </c>
      <c r="I12" s="384">
        <v>5.4969083608795563E-4</v>
      </c>
      <c r="J12" s="384" t="s">
        <v>67</v>
      </c>
      <c r="K12" s="384">
        <v>1.9416843380005494E-7</v>
      </c>
      <c r="L12" s="384">
        <v>3.1129083306824811E-3</v>
      </c>
      <c r="M12" s="384">
        <v>6.8801642832711481E-3</v>
      </c>
      <c r="N12" s="384">
        <v>0.10203590029879649</v>
      </c>
      <c r="O12" s="384">
        <v>1.4492343561968503E-2</v>
      </c>
      <c r="P12" s="384">
        <v>99.867855177345561</v>
      </c>
      <c r="Q12" s="384">
        <v>8.2113830654043237E-4</v>
      </c>
      <c r="R12" s="384">
        <v>9.7084216900027492E-7</v>
      </c>
      <c r="S12" s="384" t="s">
        <v>67</v>
      </c>
      <c r="T12" s="384">
        <v>1.0388011208302941E-4</v>
      </c>
      <c r="U12" s="384">
        <v>3.9688027868731228E-4</v>
      </c>
      <c r="V12" s="384">
        <v>6.0386382911817096E-5</v>
      </c>
      <c r="W12" s="384">
        <v>8.7045708872564645E-4</v>
      </c>
      <c r="X12" s="384" t="s">
        <v>67</v>
      </c>
      <c r="Y12" s="384">
        <v>1.6310148439204618E-5</v>
      </c>
      <c r="Z12" s="384">
        <v>1.3591790366003848E-6</v>
      </c>
      <c r="AA12" s="87">
        <v>515016.772</v>
      </c>
      <c r="AB12" s="385"/>
      <c r="AC12" s="385"/>
    </row>
    <row r="13" spans="1:29" s="21" customFormat="1" ht="20.100000000000001" customHeight="1">
      <c r="A13" s="21" t="s">
        <v>32</v>
      </c>
      <c r="B13" s="384" t="s">
        <v>67</v>
      </c>
      <c r="C13" s="384" t="s">
        <v>67</v>
      </c>
      <c r="D13" s="384" t="s">
        <v>67</v>
      </c>
      <c r="E13" s="384" t="s">
        <v>67</v>
      </c>
      <c r="F13" s="384" t="s">
        <v>67</v>
      </c>
      <c r="G13" s="384" t="s">
        <v>67</v>
      </c>
      <c r="H13" s="384">
        <v>0.29122485862482694</v>
      </c>
      <c r="I13" s="384" t="s">
        <v>67</v>
      </c>
      <c r="J13" s="384" t="s">
        <v>67</v>
      </c>
      <c r="K13" s="384" t="s">
        <v>67</v>
      </c>
      <c r="L13" s="384">
        <v>1.0285220178766894</v>
      </c>
      <c r="M13" s="384">
        <v>3.3763960179175045</v>
      </c>
      <c r="N13" s="384">
        <v>0.71396439014310131</v>
      </c>
      <c r="O13" s="384">
        <v>0.38281748560351542</v>
      </c>
      <c r="P13" s="384">
        <v>93.551486337996053</v>
      </c>
      <c r="Q13" s="384" t="s">
        <v>67</v>
      </c>
      <c r="R13" s="384" t="s">
        <v>67</v>
      </c>
      <c r="S13" s="384" t="s">
        <v>67</v>
      </c>
      <c r="T13" s="384">
        <v>0.40010425667693034</v>
      </c>
      <c r="U13" s="384">
        <v>0.2554846351613792</v>
      </c>
      <c r="V13" s="384" t="s">
        <v>67</v>
      </c>
      <c r="W13" s="384" t="s">
        <v>67</v>
      </c>
      <c r="X13" s="384" t="s">
        <v>67</v>
      </c>
      <c r="Y13" s="384" t="s">
        <v>67</v>
      </c>
      <c r="Z13" s="384" t="s">
        <v>67</v>
      </c>
      <c r="AA13" s="87">
        <v>349967.03399999999</v>
      </c>
      <c r="AB13" s="385"/>
      <c r="AC13" s="385"/>
    </row>
    <row r="14" spans="1:29" s="21" customFormat="1" ht="20.100000000000001" customHeight="1">
      <c r="A14" s="89" t="s">
        <v>33</v>
      </c>
      <c r="B14" s="384" t="s">
        <v>67</v>
      </c>
      <c r="C14" s="384" t="s">
        <v>67</v>
      </c>
      <c r="D14" s="384" t="s">
        <v>67</v>
      </c>
      <c r="E14" s="384" t="s">
        <v>67</v>
      </c>
      <c r="F14" s="384" t="s">
        <v>67</v>
      </c>
      <c r="G14" s="384" t="s">
        <v>67</v>
      </c>
      <c r="H14" s="384" t="s">
        <v>67</v>
      </c>
      <c r="I14" s="384" t="s">
        <v>67</v>
      </c>
      <c r="J14" s="384" t="s">
        <v>67</v>
      </c>
      <c r="K14" s="384" t="s">
        <v>67</v>
      </c>
      <c r="L14" s="384" t="s">
        <v>67</v>
      </c>
      <c r="M14" s="384" t="s">
        <v>67</v>
      </c>
      <c r="N14" s="384" t="s">
        <v>67</v>
      </c>
      <c r="O14" s="384" t="s">
        <v>67</v>
      </c>
      <c r="P14" s="384">
        <v>100</v>
      </c>
      <c r="Q14" s="384" t="s">
        <v>67</v>
      </c>
      <c r="R14" s="384" t="s">
        <v>67</v>
      </c>
      <c r="S14" s="384" t="s">
        <v>67</v>
      </c>
      <c r="T14" s="384" t="s">
        <v>67</v>
      </c>
      <c r="U14" s="384" t="s">
        <v>67</v>
      </c>
      <c r="V14" s="384" t="s">
        <v>67</v>
      </c>
      <c r="W14" s="384" t="s">
        <v>67</v>
      </c>
      <c r="X14" s="384" t="s">
        <v>67</v>
      </c>
      <c r="Y14" s="384" t="s">
        <v>67</v>
      </c>
      <c r="Z14" s="384" t="s">
        <v>67</v>
      </c>
      <c r="AA14" s="87">
        <v>879213.76199999999</v>
      </c>
      <c r="AB14" s="385"/>
      <c r="AC14" s="385"/>
    </row>
    <row r="15" spans="1:29" s="21" customFormat="1" ht="20.100000000000001" customHeight="1">
      <c r="A15" s="21" t="s">
        <v>34</v>
      </c>
      <c r="B15" s="384" t="s">
        <v>67</v>
      </c>
      <c r="C15" s="384" t="s">
        <v>67</v>
      </c>
      <c r="D15" s="384" t="s">
        <v>67</v>
      </c>
      <c r="E15" s="384" t="s">
        <v>67</v>
      </c>
      <c r="F15" s="384" t="s">
        <v>67</v>
      </c>
      <c r="G15" s="384" t="s">
        <v>67</v>
      </c>
      <c r="H15" s="384" t="s">
        <v>67</v>
      </c>
      <c r="I15" s="384" t="s">
        <v>67</v>
      </c>
      <c r="J15" s="384" t="s">
        <v>67</v>
      </c>
      <c r="K15" s="384" t="s">
        <v>67</v>
      </c>
      <c r="L15" s="384" t="s">
        <v>67</v>
      </c>
      <c r="M15" s="384" t="s">
        <v>67</v>
      </c>
      <c r="N15" s="384" t="s">
        <v>67</v>
      </c>
      <c r="O15" s="384" t="s">
        <v>67</v>
      </c>
      <c r="P15" s="384" t="s">
        <v>67</v>
      </c>
      <c r="Q15" s="384" t="s">
        <v>67</v>
      </c>
      <c r="R15" s="384" t="s">
        <v>67</v>
      </c>
      <c r="S15" s="384" t="s">
        <v>67</v>
      </c>
      <c r="T15" s="384" t="s">
        <v>67</v>
      </c>
      <c r="U15" s="384" t="s">
        <v>67</v>
      </c>
      <c r="V15" s="384" t="s">
        <v>67</v>
      </c>
      <c r="W15" s="384" t="s">
        <v>67</v>
      </c>
      <c r="X15" s="384" t="s">
        <v>67</v>
      </c>
      <c r="Y15" s="384" t="s">
        <v>67</v>
      </c>
      <c r="Z15" s="384" t="s">
        <v>67</v>
      </c>
      <c r="AA15" s="87" t="s">
        <v>67</v>
      </c>
      <c r="AB15" s="385"/>
      <c r="AC15" s="385"/>
    </row>
    <row r="16" spans="1:29" s="21" customFormat="1" ht="20.100000000000001" customHeight="1">
      <c r="A16" s="21" t="s">
        <v>35</v>
      </c>
      <c r="B16" s="384" t="s">
        <v>67</v>
      </c>
      <c r="C16" s="384" t="s">
        <v>67</v>
      </c>
      <c r="D16" s="384">
        <v>0.4882965655017511</v>
      </c>
      <c r="E16" s="384">
        <v>4.1694757810842065</v>
      </c>
      <c r="F16" s="384">
        <v>1.5409636652726977</v>
      </c>
      <c r="G16" s="384" t="s">
        <v>67</v>
      </c>
      <c r="H16" s="384">
        <v>4.9547131075474464</v>
      </c>
      <c r="I16" s="384">
        <v>5.9498724396849063E-2</v>
      </c>
      <c r="J16" s="384">
        <v>0.32158204505398624</v>
      </c>
      <c r="K16" s="384">
        <v>0.50144403502673374</v>
      </c>
      <c r="L16" s="384">
        <v>0.1341382478761321</v>
      </c>
      <c r="M16" s="384">
        <v>1.4237089424761193</v>
      </c>
      <c r="N16" s="384">
        <v>1.34861037460191</v>
      </c>
      <c r="O16" s="384" t="s">
        <v>67</v>
      </c>
      <c r="P16" s="384">
        <v>85.05756851116216</v>
      </c>
      <c r="Q16" s="384" t="s">
        <v>67</v>
      </c>
      <c r="R16" s="384" t="s">
        <v>67</v>
      </c>
      <c r="S16" s="384" t="s">
        <v>67</v>
      </c>
      <c r="T16" s="384" t="s">
        <v>67</v>
      </c>
      <c r="U16" s="384" t="s">
        <v>67</v>
      </c>
      <c r="V16" s="384" t="s">
        <v>67</v>
      </c>
      <c r="W16" s="384" t="s">
        <v>67</v>
      </c>
      <c r="X16" s="384" t="s">
        <v>67</v>
      </c>
      <c r="Y16" s="384" t="s">
        <v>67</v>
      </c>
      <c r="Z16" s="384" t="s">
        <v>67</v>
      </c>
      <c r="AA16" s="87">
        <v>547877.29200000002</v>
      </c>
      <c r="AB16" s="385"/>
      <c r="AC16" s="385"/>
    </row>
    <row r="17" spans="1:29" s="21" customFormat="1" ht="20.100000000000001" customHeight="1">
      <c r="A17" s="21" t="s">
        <v>36</v>
      </c>
      <c r="B17" s="384" t="s">
        <v>67</v>
      </c>
      <c r="C17" s="384">
        <v>1.0800425668724578</v>
      </c>
      <c r="D17" s="384">
        <v>10.674496572237024</v>
      </c>
      <c r="E17" s="384">
        <v>6.1311077115734012</v>
      </c>
      <c r="F17" s="384">
        <v>0.45193829011017433</v>
      </c>
      <c r="G17" s="384">
        <v>17.967634910437479</v>
      </c>
      <c r="H17" s="384" t="s">
        <v>67</v>
      </c>
      <c r="I17" s="384">
        <v>37.0173071893702</v>
      </c>
      <c r="J17" s="384">
        <v>5.5999690905980594E-2</v>
      </c>
      <c r="K17" s="384" t="s">
        <v>67</v>
      </c>
      <c r="L17" s="384">
        <v>0.50107189788624706</v>
      </c>
      <c r="M17" s="384">
        <v>0.53641684492935759</v>
      </c>
      <c r="N17" s="384">
        <v>0.31459257180087158</v>
      </c>
      <c r="O17" s="384">
        <v>0.18519927066801506</v>
      </c>
      <c r="P17" s="384">
        <v>23.461070732860868</v>
      </c>
      <c r="Q17" s="384" t="s">
        <v>67</v>
      </c>
      <c r="R17" s="384" t="s">
        <v>67</v>
      </c>
      <c r="S17" s="384">
        <v>0.34989396342758844</v>
      </c>
      <c r="T17" s="384" t="s">
        <v>67</v>
      </c>
      <c r="U17" s="384" t="s">
        <v>67</v>
      </c>
      <c r="V17" s="384">
        <v>0.5700239490823843</v>
      </c>
      <c r="W17" s="384" t="s">
        <v>67</v>
      </c>
      <c r="X17" s="384">
        <v>0.70320383783795082</v>
      </c>
      <c r="Y17" s="384" t="s">
        <v>67</v>
      </c>
      <c r="Z17" s="384" t="s">
        <v>67</v>
      </c>
      <c r="AA17" s="87">
        <v>548726.24300000002</v>
      </c>
      <c r="AB17" s="385"/>
      <c r="AC17" s="385"/>
    </row>
    <row r="18" spans="1:29" s="16" customFormat="1" ht="30.75" customHeight="1" thickBot="1">
      <c r="A18" s="90" t="s">
        <v>37</v>
      </c>
      <c r="B18" s="91">
        <v>6.0700189449074973E-2</v>
      </c>
      <c r="C18" s="91">
        <v>0.83016207795586749</v>
      </c>
      <c r="D18" s="91">
        <v>0.83018192969136106</v>
      </c>
      <c r="E18" s="91">
        <v>7.1976573036389242</v>
      </c>
      <c r="F18" s="91">
        <v>0.26080019945127253</v>
      </c>
      <c r="G18" s="91">
        <v>1.7643023021203357</v>
      </c>
      <c r="H18" s="91">
        <v>1.3788961115009002</v>
      </c>
      <c r="I18" s="91">
        <v>2.7106516189992784</v>
      </c>
      <c r="J18" s="91">
        <v>0.16902373448291805</v>
      </c>
      <c r="K18" s="91">
        <v>0.29940541926935704</v>
      </c>
      <c r="L18" s="91">
        <v>0.52500151125527106</v>
      </c>
      <c r="M18" s="91">
        <v>1.5553735739965133</v>
      </c>
      <c r="N18" s="91">
        <v>3.5896176201633523</v>
      </c>
      <c r="O18" s="91">
        <v>0.61591946648999651</v>
      </c>
      <c r="P18" s="91">
        <v>75.460722899810534</v>
      </c>
      <c r="Q18" s="91">
        <v>0.12412272473391094</v>
      </c>
      <c r="R18" s="91">
        <v>6.361263540813554E-2</v>
      </c>
      <c r="S18" s="91">
        <v>0.22287129162314681</v>
      </c>
      <c r="T18" s="91">
        <v>0.27838238348850458</v>
      </c>
      <c r="U18" s="91">
        <v>0.78664554117134544</v>
      </c>
      <c r="V18" s="91">
        <v>0.24266639339599333</v>
      </c>
      <c r="W18" s="91">
        <v>0.17990137201623993</v>
      </c>
      <c r="X18" s="91">
        <v>0.49383477743583859</v>
      </c>
      <c r="Y18" s="91">
        <v>0.11571838834499579</v>
      </c>
      <c r="Z18" s="91">
        <v>0.24382853410693239</v>
      </c>
      <c r="AA18" s="92">
        <v>8351914.625</v>
      </c>
      <c r="AB18" s="386"/>
      <c r="AC18" s="385"/>
    </row>
    <row r="19" spans="1:29" ht="9" customHeight="1">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387"/>
      <c r="AC19" s="385"/>
    </row>
    <row r="20" spans="1:29" s="123" customFormat="1" ht="10.199999999999999">
      <c r="A20" s="26" t="s">
        <v>68</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388"/>
      <c r="AB20" s="389"/>
      <c r="AC20" s="385"/>
    </row>
    <row r="21" spans="1:29" ht="13.2" customHeight="1">
      <c r="A21" s="95" t="s">
        <v>69</v>
      </c>
      <c r="B21" s="96"/>
      <c r="C21" s="96"/>
      <c r="D21" s="96"/>
      <c r="E21" s="96"/>
      <c r="F21" s="96"/>
      <c r="G21" s="96"/>
      <c r="H21" s="96"/>
      <c r="I21" s="96"/>
      <c r="J21" s="96"/>
      <c r="K21" s="96"/>
      <c r="L21" s="96"/>
      <c r="M21" s="96"/>
      <c r="N21" s="96"/>
      <c r="O21" s="96"/>
      <c r="P21" s="96"/>
      <c r="Q21" s="25"/>
      <c r="R21" s="25"/>
      <c r="S21" s="25"/>
      <c r="T21" s="25"/>
      <c r="U21" s="25"/>
      <c r="V21" s="25"/>
      <c r="W21" s="25"/>
      <c r="X21" s="25"/>
      <c r="Y21" s="25"/>
      <c r="Z21" s="25"/>
      <c r="AA21" s="25"/>
    </row>
    <row r="22" spans="1:29">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33" s="7" customFormat="1"/>
    <row r="34" s="7" customFormat="1"/>
    <row r="35" s="7" customFormat="1"/>
    <row r="36" s="7" customFormat="1"/>
    <row r="37" s="7" customFormat="1"/>
    <row r="38" s="7" customFormat="1"/>
    <row r="39" s="7" customFormat="1"/>
    <row r="40" s="7" customFormat="1"/>
  </sheetData>
  <hyperlinks>
    <hyperlink ref="A1" location="Índice!A1" display="Volver al Índice" xr:uid="{DCB69971-0028-486C-8ABC-D412FC5F80F2}"/>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56B53-D655-480C-8929-E3C8B4317D25}">
  <dimension ref="A1:Q24"/>
  <sheetViews>
    <sheetView showGridLines="0" zoomScaleNormal="100" workbookViewId="0"/>
  </sheetViews>
  <sheetFormatPr baseColWidth="10" defaultColWidth="11.44140625" defaultRowHeight="13.2"/>
  <cols>
    <col min="1" max="1" width="20.88671875" style="7" customWidth="1"/>
    <col min="2" max="16" width="11.44140625" style="7" customWidth="1"/>
    <col min="17" max="16384" width="11.44140625" style="7"/>
  </cols>
  <sheetData>
    <row r="1" spans="1:16" s="98" customFormat="1" ht="20.100000000000001" customHeight="1">
      <c r="A1" s="1203" t="s">
        <v>1065</v>
      </c>
      <c r="B1" s="1"/>
      <c r="C1" s="1"/>
      <c r="D1" s="1"/>
      <c r="E1" s="1"/>
      <c r="F1" s="1"/>
      <c r="G1" s="1"/>
      <c r="H1" s="1"/>
      <c r="I1" s="1"/>
      <c r="J1" s="1"/>
      <c r="K1" s="97"/>
      <c r="L1" s="97"/>
      <c r="M1" s="97"/>
    </row>
    <row r="2" spans="1:16" s="99" customFormat="1" ht="30" customHeight="1">
      <c r="A2" s="70" t="s">
        <v>70</v>
      </c>
      <c r="B2" s="70"/>
      <c r="C2" s="70"/>
      <c r="D2" s="70"/>
      <c r="E2" s="70"/>
      <c r="F2" s="70"/>
      <c r="G2" s="70"/>
      <c r="H2" s="70"/>
      <c r="I2" s="70"/>
      <c r="J2" s="70"/>
      <c r="K2" s="70"/>
      <c r="L2" s="70"/>
      <c r="M2" s="70"/>
      <c r="N2" s="70"/>
      <c r="O2" s="70"/>
      <c r="P2" s="70"/>
    </row>
    <row r="3" spans="1:16" s="98" customFormat="1" ht="23.25" customHeight="1">
      <c r="A3" s="100">
        <v>45169</v>
      </c>
      <c r="B3" s="100"/>
      <c r="C3" s="100"/>
      <c r="D3" s="100"/>
      <c r="E3" s="100"/>
      <c r="F3" s="100"/>
      <c r="G3" s="100"/>
      <c r="H3" s="100"/>
      <c r="I3" s="100"/>
      <c r="J3" s="100"/>
      <c r="K3" s="100"/>
      <c r="L3" s="100"/>
      <c r="M3" s="100"/>
      <c r="N3" s="100"/>
      <c r="O3" s="100"/>
      <c r="P3" s="100"/>
    </row>
    <row r="4" spans="1:16" s="98" customFormat="1" ht="23.25" customHeight="1">
      <c r="A4" s="101" t="s">
        <v>71</v>
      </c>
      <c r="B4" s="101"/>
      <c r="C4" s="101"/>
      <c r="D4" s="101"/>
      <c r="E4" s="101"/>
      <c r="F4" s="101"/>
      <c r="G4" s="101"/>
      <c r="H4" s="101"/>
      <c r="I4" s="101"/>
      <c r="J4" s="101"/>
      <c r="K4" s="101"/>
      <c r="L4" s="101"/>
      <c r="M4" s="101"/>
      <c r="N4" s="101"/>
      <c r="O4" s="101"/>
      <c r="P4" s="101"/>
    </row>
    <row r="5" spans="1:16" s="105" customFormat="1" ht="16.5" customHeight="1" thickBot="1">
      <c r="A5" s="102"/>
      <c r="B5" s="103"/>
      <c r="C5" s="103"/>
      <c r="D5" s="103"/>
      <c r="E5" s="103"/>
      <c r="F5" s="103"/>
      <c r="G5" s="103"/>
      <c r="H5" s="103"/>
      <c r="I5" s="103"/>
      <c r="J5" s="103"/>
      <c r="K5" s="103"/>
      <c r="L5" s="103"/>
      <c r="M5" s="103"/>
      <c r="N5" s="104"/>
      <c r="O5" s="104"/>
      <c r="P5" s="104"/>
    </row>
    <row r="6" spans="1:16" s="94" customFormat="1" ht="24.75" customHeight="1">
      <c r="A6" s="106" t="s">
        <v>64</v>
      </c>
      <c r="B6" s="107" t="s">
        <v>72</v>
      </c>
      <c r="C6" s="107"/>
      <c r="D6" s="107"/>
      <c r="E6" s="107" t="s">
        <v>73</v>
      </c>
      <c r="F6" s="107"/>
      <c r="G6" s="107"/>
      <c r="H6" s="107" t="s">
        <v>74</v>
      </c>
      <c r="I6" s="107"/>
      <c r="J6" s="107"/>
      <c r="K6" s="107" t="s">
        <v>75</v>
      </c>
      <c r="L6" s="107"/>
      <c r="M6" s="107"/>
      <c r="N6" s="107" t="s">
        <v>76</v>
      </c>
      <c r="O6" s="107"/>
      <c r="P6" s="107"/>
    </row>
    <row r="7" spans="1:16" s="94" customFormat="1" ht="42" customHeight="1">
      <c r="A7" s="108"/>
      <c r="B7" s="109" t="s">
        <v>77</v>
      </c>
      <c r="C7" s="109" t="s">
        <v>78</v>
      </c>
      <c r="D7" s="109" t="s">
        <v>79</v>
      </c>
      <c r="E7" s="109" t="s">
        <v>77</v>
      </c>
      <c r="F7" s="109" t="s">
        <v>78</v>
      </c>
      <c r="G7" s="109" t="s">
        <v>79</v>
      </c>
      <c r="H7" s="109" t="s">
        <v>77</v>
      </c>
      <c r="I7" s="109" t="s">
        <v>78</v>
      </c>
      <c r="J7" s="109" t="s">
        <v>79</v>
      </c>
      <c r="K7" s="109" t="s">
        <v>77</v>
      </c>
      <c r="L7" s="109" t="s">
        <v>78</v>
      </c>
      <c r="M7" s="109" t="s">
        <v>79</v>
      </c>
      <c r="N7" s="109" t="s">
        <v>77</v>
      </c>
      <c r="O7" s="109" t="s">
        <v>78</v>
      </c>
      <c r="P7" s="109" t="s">
        <v>79</v>
      </c>
    </row>
    <row r="8" spans="1:16" s="30" customFormat="1" ht="8.25" customHeight="1">
      <c r="A8" s="110"/>
      <c r="B8" s="110"/>
      <c r="C8" s="110"/>
      <c r="D8" s="110"/>
      <c r="E8" s="110"/>
      <c r="F8" s="110"/>
      <c r="G8" s="110"/>
      <c r="H8" s="110"/>
      <c r="I8" s="110"/>
      <c r="J8" s="110"/>
      <c r="K8" s="110"/>
      <c r="L8" s="110"/>
      <c r="M8" s="110"/>
      <c r="N8" s="16"/>
      <c r="O8" s="16"/>
      <c r="P8" s="16"/>
    </row>
    <row r="9" spans="1:16" s="21" customFormat="1" ht="21.9" customHeight="1">
      <c r="A9" s="85" t="s">
        <v>28</v>
      </c>
      <c r="B9" s="111">
        <v>627.61099999999999</v>
      </c>
      <c r="C9" s="111">
        <v>243.11099999999999</v>
      </c>
      <c r="D9" s="111">
        <v>166.066</v>
      </c>
      <c r="E9" s="111">
        <v>124966.14</v>
      </c>
      <c r="F9" s="111">
        <v>453.34500000000003</v>
      </c>
      <c r="G9" s="111">
        <v>4133.2060000000001</v>
      </c>
      <c r="H9" s="111">
        <v>633942.473</v>
      </c>
      <c r="I9" s="111">
        <v>7352.759</v>
      </c>
      <c r="J9" s="112">
        <v>629870.72900000005</v>
      </c>
      <c r="K9" s="111">
        <v>43454.58</v>
      </c>
      <c r="L9" s="111">
        <v>0</v>
      </c>
      <c r="M9" s="111">
        <v>0</v>
      </c>
      <c r="N9" s="113">
        <v>802990.804</v>
      </c>
      <c r="O9" s="113">
        <v>8049.2150000000001</v>
      </c>
      <c r="P9" s="113">
        <v>634170.00100000005</v>
      </c>
    </row>
    <row r="10" spans="1:16" s="21" customFormat="1" ht="21.9" customHeight="1">
      <c r="A10" s="21" t="s">
        <v>29</v>
      </c>
      <c r="B10" s="111">
        <v>0</v>
      </c>
      <c r="C10" s="111">
        <v>0</v>
      </c>
      <c r="D10" s="111">
        <v>0</v>
      </c>
      <c r="E10" s="111">
        <v>351156.91399999999</v>
      </c>
      <c r="F10" s="111">
        <v>258.63799999999998</v>
      </c>
      <c r="G10" s="111">
        <v>434.10700000000003</v>
      </c>
      <c r="H10" s="111">
        <v>813273.59699999995</v>
      </c>
      <c r="I10" s="111">
        <v>645129.24800000002</v>
      </c>
      <c r="J10" s="112">
        <v>701531.19099999999</v>
      </c>
      <c r="K10" s="111">
        <v>36765.995000000003</v>
      </c>
      <c r="L10" s="111">
        <v>0</v>
      </c>
      <c r="M10" s="111">
        <v>0</v>
      </c>
      <c r="N10" s="113">
        <v>1201196.5060000001</v>
      </c>
      <c r="O10" s="113">
        <v>645387.88600000006</v>
      </c>
      <c r="P10" s="113">
        <v>701965.29799999995</v>
      </c>
    </row>
    <row r="11" spans="1:16" s="21" customFormat="1" ht="21.9" customHeight="1">
      <c r="A11" s="21" t="s">
        <v>30</v>
      </c>
      <c r="B11" s="111">
        <v>0</v>
      </c>
      <c r="C11" s="111">
        <v>0</v>
      </c>
      <c r="D11" s="111">
        <v>0</v>
      </c>
      <c r="E11" s="111">
        <v>175154.663</v>
      </c>
      <c r="F11" s="111">
        <v>7591.54</v>
      </c>
      <c r="G11" s="111">
        <v>12710.009</v>
      </c>
      <c r="H11" s="111">
        <v>845728.17099999997</v>
      </c>
      <c r="I11" s="111">
        <v>76748.97</v>
      </c>
      <c r="J11" s="112">
        <v>244483.003</v>
      </c>
      <c r="K11" s="111">
        <v>154937.47700000001</v>
      </c>
      <c r="L11" s="111">
        <v>0</v>
      </c>
      <c r="M11" s="111">
        <v>0</v>
      </c>
      <c r="N11" s="113">
        <v>1175820.311</v>
      </c>
      <c r="O11" s="113">
        <v>84340.51</v>
      </c>
      <c r="P11" s="113">
        <v>257193.01199999999</v>
      </c>
    </row>
    <row r="12" spans="1:16" s="21" customFormat="1" ht="21.9" customHeight="1">
      <c r="A12" s="21" t="s">
        <v>31</v>
      </c>
      <c r="B12" s="111">
        <v>0</v>
      </c>
      <c r="C12" s="111">
        <v>0</v>
      </c>
      <c r="D12" s="111">
        <v>0</v>
      </c>
      <c r="E12" s="111">
        <v>7160.085</v>
      </c>
      <c r="F12" s="111">
        <v>0</v>
      </c>
      <c r="G12" s="111">
        <v>0</v>
      </c>
      <c r="H12" s="111">
        <v>485579.05300000001</v>
      </c>
      <c r="I12" s="111">
        <v>4965.5379999999996</v>
      </c>
      <c r="J12" s="112">
        <v>17312.102999999999</v>
      </c>
      <c r="K12" s="111">
        <v>0</v>
      </c>
      <c r="L12" s="111">
        <v>0</v>
      </c>
      <c r="M12" s="111">
        <v>0</v>
      </c>
      <c r="N12" s="113">
        <v>492739.13800000004</v>
      </c>
      <c r="O12" s="113">
        <v>4965.5379999999996</v>
      </c>
      <c r="P12" s="113">
        <v>17312.102999999999</v>
      </c>
    </row>
    <row r="13" spans="1:16" s="21" customFormat="1" ht="21.9" customHeight="1">
      <c r="A13" s="21" t="s">
        <v>32</v>
      </c>
      <c r="B13" s="111">
        <v>0</v>
      </c>
      <c r="C13" s="111">
        <v>0</v>
      </c>
      <c r="D13" s="111">
        <v>0</v>
      </c>
      <c r="E13" s="111">
        <v>149605.15700000001</v>
      </c>
      <c r="F13" s="111">
        <v>183.38499999999999</v>
      </c>
      <c r="G13" s="111">
        <v>196.505</v>
      </c>
      <c r="H13" s="111">
        <v>186056.55</v>
      </c>
      <c r="I13" s="111">
        <v>0</v>
      </c>
      <c r="J13" s="112">
        <v>908.95600000000002</v>
      </c>
      <c r="K13" s="111">
        <v>13016.482</v>
      </c>
      <c r="L13" s="111">
        <v>0</v>
      </c>
      <c r="M13" s="111">
        <v>0</v>
      </c>
      <c r="N13" s="113">
        <v>348678.18900000001</v>
      </c>
      <c r="O13" s="113">
        <v>183.38499999999999</v>
      </c>
      <c r="P13" s="113">
        <v>1105.461</v>
      </c>
    </row>
    <row r="14" spans="1:16" s="21" customFormat="1" ht="21.9" customHeight="1">
      <c r="A14" s="89" t="s">
        <v>33</v>
      </c>
      <c r="B14" s="111">
        <v>0</v>
      </c>
      <c r="C14" s="111">
        <v>0</v>
      </c>
      <c r="D14" s="111">
        <v>0</v>
      </c>
      <c r="E14" s="111">
        <v>310383.78000000003</v>
      </c>
      <c r="F14" s="111">
        <v>0</v>
      </c>
      <c r="G14" s="111">
        <v>0</v>
      </c>
      <c r="H14" s="111">
        <v>458927.83199999999</v>
      </c>
      <c r="I14" s="111">
        <v>1000</v>
      </c>
      <c r="J14" s="112">
        <v>15862.165000000001</v>
      </c>
      <c r="K14" s="111">
        <v>93039.982999999993</v>
      </c>
      <c r="L14" s="111">
        <v>0</v>
      </c>
      <c r="M14" s="111">
        <v>0</v>
      </c>
      <c r="N14" s="113">
        <v>862351.59499999997</v>
      </c>
      <c r="O14" s="113">
        <v>1000</v>
      </c>
      <c r="P14" s="113">
        <v>15862.165000000001</v>
      </c>
    </row>
    <row r="15" spans="1:16" s="21" customFormat="1" ht="21.9" customHeight="1">
      <c r="A15" s="21" t="s">
        <v>34</v>
      </c>
      <c r="B15" s="111">
        <v>0</v>
      </c>
      <c r="C15" s="111">
        <v>0</v>
      </c>
      <c r="D15" s="111">
        <v>0</v>
      </c>
      <c r="E15" s="111">
        <v>0</v>
      </c>
      <c r="F15" s="111">
        <v>0</v>
      </c>
      <c r="G15" s="111">
        <v>0</v>
      </c>
      <c r="H15" s="111">
        <v>0</v>
      </c>
      <c r="I15" s="111">
        <v>0</v>
      </c>
      <c r="J15" s="112">
        <v>0</v>
      </c>
      <c r="K15" s="111">
        <v>0</v>
      </c>
      <c r="L15" s="111">
        <v>0</v>
      </c>
      <c r="M15" s="111">
        <v>0</v>
      </c>
      <c r="N15" s="113">
        <v>0</v>
      </c>
      <c r="O15" s="113">
        <v>0</v>
      </c>
      <c r="P15" s="113">
        <v>0</v>
      </c>
    </row>
    <row r="16" spans="1:16" s="21" customFormat="1" ht="21.9" customHeight="1">
      <c r="A16" s="21" t="s">
        <v>35</v>
      </c>
      <c r="B16" s="111">
        <v>0</v>
      </c>
      <c r="C16" s="111">
        <v>0</v>
      </c>
      <c r="D16" s="111">
        <v>0</v>
      </c>
      <c r="E16" s="111">
        <v>13885.097</v>
      </c>
      <c r="F16" s="111">
        <v>763.79399999999998</v>
      </c>
      <c r="G16" s="111">
        <v>9811.6149999999998</v>
      </c>
      <c r="H16" s="111">
        <v>431944.10800000001</v>
      </c>
      <c r="I16" s="111">
        <v>90</v>
      </c>
      <c r="J16" s="112">
        <v>364.21300000000002</v>
      </c>
      <c r="K16" s="111">
        <v>91018.467000000004</v>
      </c>
      <c r="L16" s="111">
        <v>0</v>
      </c>
      <c r="M16" s="111">
        <v>0</v>
      </c>
      <c r="N16" s="113">
        <v>536847.67200000002</v>
      </c>
      <c r="O16" s="113">
        <v>853.79399999999998</v>
      </c>
      <c r="P16" s="113">
        <v>10175.828</v>
      </c>
    </row>
    <row r="17" spans="1:17" s="21" customFormat="1" ht="21.9" customHeight="1">
      <c r="A17" s="21" t="s">
        <v>36</v>
      </c>
      <c r="B17" s="111">
        <v>0</v>
      </c>
      <c r="C17" s="111">
        <v>0</v>
      </c>
      <c r="D17" s="111">
        <v>0</v>
      </c>
      <c r="E17" s="111">
        <v>101989.916</v>
      </c>
      <c r="F17" s="111">
        <v>7122.2860000000001</v>
      </c>
      <c r="G17" s="111">
        <v>4871.2470000000003</v>
      </c>
      <c r="H17" s="111">
        <v>383737.32699999999</v>
      </c>
      <c r="I17" s="111">
        <v>1008.654</v>
      </c>
      <c r="J17" s="112">
        <v>859.34299999999996</v>
      </c>
      <c r="K17" s="111">
        <v>49137.474000000002</v>
      </c>
      <c r="L17" s="111">
        <v>0</v>
      </c>
      <c r="M17" s="111">
        <v>0</v>
      </c>
      <c r="N17" s="113">
        <v>534864.71699999995</v>
      </c>
      <c r="O17" s="113">
        <v>8130.9400000000005</v>
      </c>
      <c r="P17" s="113">
        <v>5730.59</v>
      </c>
    </row>
    <row r="18" spans="1:17" s="21" customFormat="1" ht="21.9" customHeight="1" thickBot="1">
      <c r="A18" s="90" t="s">
        <v>37</v>
      </c>
      <c r="B18" s="114">
        <v>627.61099999999999</v>
      </c>
      <c r="C18" s="114">
        <v>243.11099999999999</v>
      </c>
      <c r="D18" s="114">
        <v>166.066</v>
      </c>
      <c r="E18" s="114">
        <v>1234301.7549999999</v>
      </c>
      <c r="F18" s="114">
        <v>16372.99</v>
      </c>
      <c r="G18" s="114">
        <v>32156.691999999999</v>
      </c>
      <c r="H18" s="114">
        <v>4239189.1140000001</v>
      </c>
      <c r="I18" s="114">
        <v>736295.17099999997</v>
      </c>
      <c r="J18" s="115">
        <v>1611191.7050000001</v>
      </c>
      <c r="K18" s="114">
        <v>481370.46100000001</v>
      </c>
      <c r="L18" s="114">
        <v>0</v>
      </c>
      <c r="M18" s="114">
        <v>0</v>
      </c>
      <c r="N18" s="116">
        <v>5955488.9409999996</v>
      </c>
      <c r="O18" s="116">
        <v>752911.272</v>
      </c>
      <c r="P18" s="116">
        <v>1643514.463</v>
      </c>
      <c r="Q18" s="117"/>
    </row>
    <row r="19" spans="1:17" s="21" customFormat="1" ht="21" customHeight="1">
      <c r="A19" s="26" t="s">
        <v>80</v>
      </c>
      <c r="B19" s="118"/>
      <c r="C19" s="118"/>
      <c r="D19" s="118"/>
      <c r="E19" s="118"/>
      <c r="F19" s="118"/>
      <c r="G19" s="118"/>
      <c r="H19" s="118"/>
      <c r="I19" s="118"/>
      <c r="J19" s="119"/>
      <c r="K19" s="119"/>
      <c r="L19" s="119"/>
      <c r="M19" s="119"/>
      <c r="N19" s="117"/>
      <c r="O19" s="117"/>
    </row>
    <row r="20" spans="1:17" s="21" customFormat="1" ht="16.5" customHeight="1">
      <c r="A20" s="95" t="s">
        <v>69</v>
      </c>
      <c r="B20" s="96"/>
      <c r="C20" s="96"/>
      <c r="D20" s="96"/>
      <c r="E20" s="96"/>
      <c r="F20" s="96"/>
      <c r="G20" s="96"/>
      <c r="H20" s="96"/>
      <c r="I20" s="96"/>
      <c r="J20" s="96"/>
      <c r="K20" s="96"/>
      <c r="L20" s="96"/>
      <c r="M20" s="96"/>
      <c r="N20" s="96"/>
      <c r="O20" s="96"/>
      <c r="P20" s="96"/>
    </row>
    <row r="21" spans="1:17" s="21" customFormat="1" ht="21.9" customHeight="1">
      <c r="A21" s="120"/>
      <c r="B21" s="121"/>
      <c r="C21" s="121"/>
      <c r="D21" s="121"/>
      <c r="E21" s="121"/>
      <c r="F21" s="121"/>
      <c r="G21" s="121"/>
      <c r="H21" s="121"/>
      <c r="I21" s="121"/>
      <c r="J21" s="122"/>
      <c r="K21" s="121"/>
      <c r="L21" s="121"/>
      <c r="M21" s="121"/>
      <c r="N21" s="121"/>
      <c r="O21" s="121"/>
      <c r="P21" s="121"/>
    </row>
    <row r="22" spans="1:17" s="93" customFormat="1" ht="30.75" customHeight="1">
      <c r="A22" s="7"/>
      <c r="B22" s="7"/>
      <c r="C22" s="7"/>
      <c r="D22" s="7"/>
      <c r="E22" s="7"/>
      <c r="F22" s="7"/>
      <c r="G22" s="7"/>
      <c r="H22" s="7"/>
      <c r="I22" s="7"/>
      <c r="J22" s="7"/>
      <c r="K22" s="7"/>
      <c r="L22" s="7"/>
      <c r="M22" s="7"/>
    </row>
    <row r="23" spans="1:17" s="8" customFormat="1" ht="7.5" customHeight="1">
      <c r="A23" s="7"/>
      <c r="B23" s="7"/>
      <c r="C23" s="7"/>
      <c r="D23" s="7"/>
      <c r="E23" s="7"/>
      <c r="F23" s="7"/>
      <c r="G23" s="7"/>
      <c r="H23" s="7"/>
      <c r="I23" s="7"/>
      <c r="J23" s="7"/>
      <c r="K23" s="7"/>
      <c r="L23" s="7"/>
      <c r="M23" s="7"/>
    </row>
    <row r="24" spans="1:17" s="123" customFormat="1" ht="13.5" customHeight="1">
      <c r="A24" s="7"/>
      <c r="B24" s="7"/>
      <c r="C24" s="7"/>
      <c r="D24" s="7"/>
      <c r="E24" s="7"/>
      <c r="F24" s="7"/>
      <c r="G24" s="7"/>
      <c r="H24" s="7"/>
      <c r="I24" s="7"/>
      <c r="J24" s="7"/>
      <c r="K24" s="7"/>
      <c r="L24" s="7"/>
      <c r="M24" s="7"/>
    </row>
  </sheetData>
  <mergeCells count="8">
    <mergeCell ref="A2:P2"/>
    <mergeCell ref="A4:P4"/>
    <mergeCell ref="A6:A7"/>
    <mergeCell ref="B6:D6"/>
    <mergeCell ref="E6:G6"/>
    <mergeCell ref="H6:J6"/>
    <mergeCell ref="K6:M6"/>
    <mergeCell ref="N6:P6"/>
  </mergeCells>
  <hyperlinks>
    <hyperlink ref="A1" location="Índice!A1" display="Volver al Índice" xr:uid="{8823EAB7-B3C4-472D-8284-83BDDEA77BDD}"/>
  </hyperlinks>
  <printOptions horizontalCentered="1" verticalCentered="1"/>
  <pageMargins left="0.98425196850393704" right="0.98425196850393704" top="0.98425196850393704" bottom="0.98425196850393704" header="0" footer="0"/>
  <pageSetup paperSize="9" scale="66"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3923C-268C-4C7B-B720-9ED6024AB79A}">
  <dimension ref="A1:R24"/>
  <sheetViews>
    <sheetView showGridLines="0" zoomScaleNormal="100" workbookViewId="0"/>
  </sheetViews>
  <sheetFormatPr baseColWidth="10" defaultColWidth="11.44140625" defaultRowHeight="13.2"/>
  <cols>
    <col min="1" max="1" width="19.44140625" style="7" customWidth="1"/>
    <col min="2" max="16" width="11.44140625" style="7" customWidth="1"/>
    <col min="17" max="16384" width="11.44140625" style="7"/>
  </cols>
  <sheetData>
    <row r="1" spans="1:18" s="98" customFormat="1" ht="20.100000000000001" customHeight="1">
      <c r="A1" s="1203" t="s">
        <v>1065</v>
      </c>
      <c r="B1" s="1"/>
      <c r="C1" s="1"/>
      <c r="D1" s="1"/>
      <c r="E1" s="1"/>
      <c r="F1" s="1"/>
      <c r="G1" s="1"/>
      <c r="H1" s="1"/>
      <c r="I1" s="1"/>
      <c r="J1" s="1"/>
      <c r="K1" s="97"/>
      <c r="L1" s="97"/>
      <c r="M1" s="97"/>
    </row>
    <row r="2" spans="1:18" s="99" customFormat="1" ht="30" customHeight="1">
      <c r="A2" s="70" t="s">
        <v>81</v>
      </c>
      <c r="B2" s="70"/>
      <c r="C2" s="70"/>
      <c r="D2" s="70"/>
      <c r="E2" s="70"/>
      <c r="F2" s="70"/>
      <c r="G2" s="70"/>
      <c r="H2" s="70"/>
      <c r="I2" s="70"/>
      <c r="J2" s="70"/>
      <c r="K2" s="70"/>
      <c r="L2" s="70"/>
      <c r="M2" s="70"/>
      <c r="N2" s="70"/>
      <c r="O2" s="70"/>
      <c r="P2" s="70"/>
    </row>
    <row r="3" spans="1:18" s="98" customFormat="1" ht="23.25" customHeight="1">
      <c r="A3" s="124">
        <v>45169</v>
      </c>
      <c r="B3" s="124"/>
      <c r="C3" s="124"/>
      <c r="D3" s="124"/>
      <c r="E3" s="124"/>
      <c r="F3" s="124"/>
      <c r="G3" s="124"/>
      <c r="H3" s="124"/>
      <c r="I3" s="124"/>
      <c r="J3" s="124"/>
      <c r="K3" s="124"/>
      <c r="L3" s="124"/>
      <c r="M3" s="124"/>
      <c r="N3" s="124"/>
      <c r="O3" s="124"/>
      <c r="P3" s="124"/>
    </row>
    <row r="4" spans="1:18" s="98" customFormat="1" ht="11.25" customHeight="1">
      <c r="A4" s="125"/>
      <c r="B4" s="125"/>
      <c r="C4" s="125"/>
      <c r="D4" s="125"/>
      <c r="E4" s="125"/>
      <c r="F4" s="125"/>
      <c r="G4" s="125"/>
      <c r="H4" s="125"/>
      <c r="I4" s="125"/>
      <c r="J4" s="125"/>
      <c r="K4" s="125"/>
      <c r="L4" s="125"/>
      <c r="M4" s="125"/>
      <c r="N4" s="125"/>
      <c r="O4" s="125"/>
      <c r="P4" s="125"/>
    </row>
    <row r="5" spans="1:18" s="105" customFormat="1" ht="16.5" customHeight="1" thickBot="1">
      <c r="A5" s="102"/>
      <c r="B5" s="103"/>
      <c r="C5" s="103"/>
      <c r="D5" s="103"/>
      <c r="E5" s="103"/>
      <c r="F5" s="103"/>
      <c r="G5" s="103"/>
      <c r="H5" s="103"/>
      <c r="I5" s="103"/>
      <c r="J5" s="103"/>
      <c r="K5" s="103"/>
      <c r="L5" s="103"/>
      <c r="M5" s="103"/>
      <c r="N5" s="104"/>
      <c r="O5" s="104"/>
      <c r="P5" s="104"/>
    </row>
    <row r="6" spans="1:18" s="94" customFormat="1" ht="24.75" customHeight="1">
      <c r="A6" s="106" t="s">
        <v>64</v>
      </c>
      <c r="B6" s="107" t="s">
        <v>72</v>
      </c>
      <c r="C6" s="107"/>
      <c r="D6" s="107"/>
      <c r="E6" s="107" t="s">
        <v>73</v>
      </c>
      <c r="F6" s="107"/>
      <c r="G6" s="107"/>
      <c r="H6" s="107" t="s">
        <v>74</v>
      </c>
      <c r="I6" s="107"/>
      <c r="J6" s="107"/>
      <c r="K6" s="107" t="s">
        <v>75</v>
      </c>
      <c r="L6" s="107"/>
      <c r="M6" s="107"/>
      <c r="N6" s="107" t="s">
        <v>76</v>
      </c>
      <c r="O6" s="107"/>
      <c r="P6" s="107"/>
    </row>
    <row r="7" spans="1:18" s="94" customFormat="1" ht="42" customHeight="1">
      <c r="A7" s="108"/>
      <c r="B7" s="109" t="s">
        <v>77</v>
      </c>
      <c r="C7" s="109" t="s">
        <v>78</v>
      </c>
      <c r="D7" s="109" t="s">
        <v>79</v>
      </c>
      <c r="E7" s="109" t="s">
        <v>77</v>
      </c>
      <c r="F7" s="109" t="s">
        <v>78</v>
      </c>
      <c r="G7" s="109" t="s">
        <v>79</v>
      </c>
      <c r="H7" s="109" t="s">
        <v>77</v>
      </c>
      <c r="I7" s="109" t="s">
        <v>78</v>
      </c>
      <c r="J7" s="109" t="s">
        <v>79</v>
      </c>
      <c r="K7" s="109" t="s">
        <v>77</v>
      </c>
      <c r="L7" s="109" t="s">
        <v>78</v>
      </c>
      <c r="M7" s="109" t="s">
        <v>79</v>
      </c>
      <c r="N7" s="109" t="s">
        <v>77</v>
      </c>
      <c r="O7" s="109" t="s">
        <v>78</v>
      </c>
      <c r="P7" s="109" t="s">
        <v>79</v>
      </c>
    </row>
    <row r="8" spans="1:18" s="30" customFormat="1" ht="15" customHeight="1">
      <c r="A8" s="110"/>
      <c r="B8" s="110"/>
      <c r="C8" s="110"/>
      <c r="D8" s="110"/>
      <c r="E8" s="110"/>
      <c r="F8" s="110"/>
      <c r="G8" s="110"/>
      <c r="H8" s="110"/>
      <c r="I8" s="110"/>
      <c r="J8" s="110"/>
      <c r="K8" s="110"/>
      <c r="L8" s="110"/>
      <c r="M8" s="110"/>
      <c r="N8" s="16"/>
      <c r="O8" s="16"/>
      <c r="P8" s="16"/>
    </row>
    <row r="9" spans="1:18" s="21" customFormat="1" ht="21.9" customHeight="1">
      <c r="A9" s="85" t="s">
        <v>28</v>
      </c>
      <c r="B9" s="111">
        <v>20116</v>
      </c>
      <c r="C9" s="111">
        <v>2</v>
      </c>
      <c r="D9" s="111">
        <v>60</v>
      </c>
      <c r="E9" s="111">
        <v>1121736</v>
      </c>
      <c r="F9" s="111">
        <v>9</v>
      </c>
      <c r="G9" s="111">
        <v>59</v>
      </c>
      <c r="H9" s="111">
        <v>9013</v>
      </c>
      <c r="I9" s="111">
        <v>2</v>
      </c>
      <c r="J9" s="112">
        <v>56</v>
      </c>
      <c r="K9" s="111">
        <v>24523</v>
      </c>
      <c r="L9" s="111">
        <v>0</v>
      </c>
      <c r="M9" s="111">
        <v>0</v>
      </c>
      <c r="N9" s="113">
        <v>1158387</v>
      </c>
      <c r="O9" s="113">
        <v>13</v>
      </c>
      <c r="P9" s="113">
        <v>169</v>
      </c>
      <c r="Q9" s="117"/>
      <c r="R9" s="117"/>
    </row>
    <row r="10" spans="1:18" s="21" customFormat="1" ht="21.9" customHeight="1">
      <c r="A10" s="21" t="s">
        <v>29</v>
      </c>
      <c r="B10" s="111">
        <v>0</v>
      </c>
      <c r="C10" s="111">
        <v>0</v>
      </c>
      <c r="D10" s="111">
        <v>0</v>
      </c>
      <c r="E10" s="111">
        <v>405606</v>
      </c>
      <c r="F10" s="111">
        <v>13</v>
      </c>
      <c r="G10" s="111">
        <v>64</v>
      </c>
      <c r="H10" s="111">
        <v>47429</v>
      </c>
      <c r="I10" s="111">
        <v>87</v>
      </c>
      <c r="J10" s="112">
        <v>54</v>
      </c>
      <c r="K10" s="111">
        <v>8969</v>
      </c>
      <c r="L10" s="111">
        <v>0</v>
      </c>
      <c r="M10" s="111">
        <v>0</v>
      </c>
      <c r="N10" s="113">
        <v>440037</v>
      </c>
      <c r="O10" s="113">
        <v>97</v>
      </c>
      <c r="P10" s="113">
        <v>111</v>
      </c>
      <c r="Q10" s="117"/>
    </row>
    <row r="11" spans="1:18" s="21" customFormat="1" ht="21.9" customHeight="1">
      <c r="A11" s="21" t="s">
        <v>30</v>
      </c>
      <c r="B11" s="111">
        <v>0</v>
      </c>
      <c r="C11" s="111">
        <v>0</v>
      </c>
      <c r="D11" s="111">
        <v>0</v>
      </c>
      <c r="E11" s="111">
        <v>967113</v>
      </c>
      <c r="F11" s="111">
        <v>654</v>
      </c>
      <c r="G11" s="111">
        <v>3581</v>
      </c>
      <c r="H11" s="111">
        <v>13793</v>
      </c>
      <c r="I11" s="111">
        <v>16</v>
      </c>
      <c r="J11" s="112">
        <v>30</v>
      </c>
      <c r="K11" s="111">
        <v>23591</v>
      </c>
      <c r="L11" s="111">
        <v>0</v>
      </c>
      <c r="M11" s="111">
        <v>0</v>
      </c>
      <c r="N11" s="113">
        <v>985116</v>
      </c>
      <c r="O11" s="113">
        <v>658</v>
      </c>
      <c r="P11" s="113">
        <v>3601</v>
      </c>
      <c r="Q11" s="117"/>
    </row>
    <row r="12" spans="1:18" s="21" customFormat="1" ht="21.9" customHeight="1">
      <c r="A12" s="21" t="s">
        <v>31</v>
      </c>
      <c r="B12" s="111">
        <v>0</v>
      </c>
      <c r="C12" s="111">
        <v>0</v>
      </c>
      <c r="D12" s="111">
        <v>0</v>
      </c>
      <c r="E12" s="111">
        <v>666</v>
      </c>
      <c r="F12" s="111">
        <v>0</v>
      </c>
      <c r="G12" s="111">
        <v>0</v>
      </c>
      <c r="H12" s="111">
        <v>3753</v>
      </c>
      <c r="I12" s="111">
        <v>5</v>
      </c>
      <c r="J12" s="112">
        <v>6</v>
      </c>
      <c r="K12" s="111">
        <v>0</v>
      </c>
      <c r="L12" s="111">
        <v>0</v>
      </c>
      <c r="M12" s="111">
        <v>0</v>
      </c>
      <c r="N12" s="113">
        <v>4154</v>
      </c>
      <c r="O12" s="113">
        <v>5</v>
      </c>
      <c r="P12" s="113">
        <v>6</v>
      </c>
      <c r="Q12" s="117"/>
    </row>
    <row r="13" spans="1:18" s="21" customFormat="1" ht="21.9" customHeight="1">
      <c r="A13" s="21" t="s">
        <v>32</v>
      </c>
      <c r="B13" s="111">
        <v>0</v>
      </c>
      <c r="C13" s="111">
        <v>0</v>
      </c>
      <c r="D13" s="111">
        <v>0</v>
      </c>
      <c r="E13" s="111">
        <v>59253</v>
      </c>
      <c r="F13" s="111">
        <v>38</v>
      </c>
      <c r="G13" s="111">
        <v>74</v>
      </c>
      <c r="H13" s="111">
        <v>2150</v>
      </c>
      <c r="I13" s="111">
        <v>0</v>
      </c>
      <c r="J13" s="112">
        <v>6</v>
      </c>
      <c r="K13" s="111">
        <v>2733</v>
      </c>
      <c r="L13" s="111">
        <v>0</v>
      </c>
      <c r="M13" s="111">
        <v>0</v>
      </c>
      <c r="N13" s="113">
        <v>64136</v>
      </c>
      <c r="O13" s="113">
        <v>38</v>
      </c>
      <c r="P13" s="113">
        <v>80</v>
      </c>
      <c r="Q13" s="117"/>
    </row>
    <row r="14" spans="1:18" s="21" customFormat="1" ht="21.9" customHeight="1">
      <c r="A14" s="89" t="s">
        <v>33</v>
      </c>
      <c r="B14" s="111">
        <v>0</v>
      </c>
      <c r="C14" s="111">
        <v>0</v>
      </c>
      <c r="D14" s="111">
        <v>0</v>
      </c>
      <c r="E14" s="111">
        <v>89017</v>
      </c>
      <c r="F14" s="111">
        <v>0</v>
      </c>
      <c r="G14" s="111">
        <v>0</v>
      </c>
      <c r="H14" s="111">
        <v>17361</v>
      </c>
      <c r="I14" s="111">
        <v>1</v>
      </c>
      <c r="J14" s="112">
        <v>2</v>
      </c>
      <c r="K14" s="111">
        <v>53824</v>
      </c>
      <c r="L14" s="111">
        <v>0</v>
      </c>
      <c r="M14" s="111">
        <v>0</v>
      </c>
      <c r="N14" s="113">
        <v>151102</v>
      </c>
      <c r="O14" s="113">
        <v>1</v>
      </c>
      <c r="P14" s="113">
        <v>2</v>
      </c>
      <c r="Q14" s="117"/>
    </row>
    <row r="15" spans="1:18" s="21" customFormat="1" ht="21.9" customHeight="1">
      <c r="A15" s="21" t="s">
        <v>34</v>
      </c>
      <c r="B15" s="111">
        <v>0</v>
      </c>
      <c r="C15" s="111">
        <v>0</v>
      </c>
      <c r="D15" s="111">
        <v>0</v>
      </c>
      <c r="E15" s="111">
        <v>0</v>
      </c>
      <c r="F15" s="111">
        <v>0</v>
      </c>
      <c r="G15" s="111">
        <v>0</v>
      </c>
      <c r="H15" s="111">
        <v>0</v>
      </c>
      <c r="I15" s="111">
        <v>0</v>
      </c>
      <c r="J15" s="112">
        <v>0</v>
      </c>
      <c r="K15" s="111">
        <v>0</v>
      </c>
      <c r="L15" s="111">
        <v>0</v>
      </c>
      <c r="M15" s="111">
        <v>0</v>
      </c>
      <c r="N15" s="113">
        <v>0</v>
      </c>
      <c r="O15" s="113">
        <v>0</v>
      </c>
      <c r="P15" s="113">
        <v>0</v>
      </c>
      <c r="Q15" s="117"/>
    </row>
    <row r="16" spans="1:18" s="21" customFormat="1" ht="21.9" customHeight="1">
      <c r="A16" s="21" t="s">
        <v>35</v>
      </c>
      <c r="B16" s="111">
        <v>0</v>
      </c>
      <c r="C16" s="111">
        <v>0</v>
      </c>
      <c r="D16" s="111">
        <v>0</v>
      </c>
      <c r="E16" s="111">
        <v>12464</v>
      </c>
      <c r="F16" s="111">
        <v>8</v>
      </c>
      <c r="G16" s="111">
        <v>64</v>
      </c>
      <c r="H16" s="111">
        <v>29767</v>
      </c>
      <c r="I16" s="111">
        <v>1</v>
      </c>
      <c r="J16" s="112">
        <v>6</v>
      </c>
      <c r="K16" s="111">
        <v>10373</v>
      </c>
      <c r="L16" s="111">
        <v>0</v>
      </c>
      <c r="M16" s="111">
        <v>0</v>
      </c>
      <c r="N16" s="113">
        <v>52604</v>
      </c>
      <c r="O16" s="113">
        <v>9</v>
      </c>
      <c r="P16" s="113">
        <v>70</v>
      </c>
      <c r="Q16" s="117"/>
    </row>
    <row r="17" spans="1:17" s="21" customFormat="1" ht="21.9" customHeight="1">
      <c r="A17" s="21" t="s">
        <v>36</v>
      </c>
      <c r="B17" s="111">
        <v>0</v>
      </c>
      <c r="C17" s="111">
        <v>0</v>
      </c>
      <c r="D17" s="111">
        <v>0</v>
      </c>
      <c r="E17" s="111">
        <v>80586</v>
      </c>
      <c r="F17" s="111">
        <v>306</v>
      </c>
      <c r="G17" s="111">
        <v>898</v>
      </c>
      <c r="H17" s="111">
        <v>33594</v>
      </c>
      <c r="I17" s="111">
        <v>113</v>
      </c>
      <c r="J17" s="112">
        <v>290</v>
      </c>
      <c r="K17" s="111">
        <v>7472</v>
      </c>
      <c r="L17" s="111">
        <v>0</v>
      </c>
      <c r="M17" s="111">
        <v>0</v>
      </c>
      <c r="N17" s="113">
        <v>116570</v>
      </c>
      <c r="O17" s="113">
        <v>407</v>
      </c>
      <c r="P17" s="113">
        <v>1170</v>
      </c>
      <c r="Q17" s="117"/>
    </row>
    <row r="18" spans="1:17" s="21" customFormat="1" ht="21.9" customHeight="1" thickBot="1">
      <c r="A18" s="90" t="s">
        <v>37</v>
      </c>
      <c r="B18" s="116">
        <v>20116</v>
      </c>
      <c r="C18" s="116">
        <v>2</v>
      </c>
      <c r="D18" s="116">
        <v>60</v>
      </c>
      <c r="E18" s="116">
        <v>2736441</v>
      </c>
      <c r="F18" s="116">
        <v>1028</v>
      </c>
      <c r="G18" s="116">
        <v>4740</v>
      </c>
      <c r="H18" s="116">
        <v>156860</v>
      </c>
      <c r="I18" s="116">
        <v>225</v>
      </c>
      <c r="J18" s="116">
        <v>450</v>
      </c>
      <c r="K18" s="116">
        <v>131485</v>
      </c>
      <c r="L18" s="116">
        <v>0</v>
      </c>
      <c r="M18" s="116">
        <v>0</v>
      </c>
      <c r="N18" s="116">
        <v>2972106</v>
      </c>
      <c r="O18" s="116">
        <v>1228</v>
      </c>
      <c r="P18" s="116">
        <v>5209</v>
      </c>
      <c r="Q18" s="117"/>
    </row>
    <row r="19" spans="1:17" s="21" customFormat="1" ht="21" customHeight="1">
      <c r="A19" s="26" t="s">
        <v>80</v>
      </c>
      <c r="B19" s="118"/>
      <c r="C19" s="118"/>
      <c r="D19" s="118"/>
      <c r="E19" s="118"/>
      <c r="F19" s="118"/>
      <c r="G19" s="118"/>
      <c r="H19" s="118"/>
      <c r="I19" s="118"/>
      <c r="J19" s="119"/>
      <c r="K19" s="119"/>
      <c r="L19" s="119"/>
      <c r="M19" s="119"/>
      <c r="N19" s="117"/>
    </row>
    <row r="20" spans="1:17" s="21" customFormat="1" ht="16.5" customHeight="1">
      <c r="A20" s="95" t="s">
        <v>69</v>
      </c>
      <c r="B20" s="96"/>
      <c r="C20" s="96"/>
      <c r="D20" s="96"/>
      <c r="E20" s="96"/>
      <c r="F20" s="96"/>
      <c r="G20" s="96"/>
      <c r="H20" s="96"/>
      <c r="I20" s="96"/>
      <c r="J20" s="96"/>
      <c r="K20" s="96"/>
      <c r="L20" s="96"/>
      <c r="M20" s="96"/>
      <c r="N20" s="96"/>
      <c r="O20" s="96"/>
      <c r="P20" s="96"/>
    </row>
    <row r="21" spans="1:17" s="21" customFormat="1" ht="21.9" customHeight="1">
      <c r="A21" s="126"/>
      <c r="B21" s="94"/>
      <c r="C21" s="94"/>
      <c r="D21" s="94"/>
      <c r="E21" s="94"/>
      <c r="F21" s="94"/>
      <c r="G21" s="94"/>
      <c r="H21" s="94"/>
      <c r="I21" s="94"/>
      <c r="J21" s="94"/>
      <c r="K21" s="94"/>
      <c r="L21" s="94"/>
      <c r="M21" s="94"/>
    </row>
    <row r="22" spans="1:17" s="93" customFormat="1" ht="30.75" customHeight="1">
      <c r="A22" s="7"/>
      <c r="B22" s="7"/>
      <c r="C22" s="7"/>
      <c r="D22" s="7"/>
      <c r="E22" s="7"/>
      <c r="F22" s="7"/>
      <c r="G22" s="7"/>
      <c r="H22" s="7"/>
      <c r="I22" s="7"/>
      <c r="J22" s="7"/>
      <c r="K22" s="7"/>
      <c r="L22" s="7"/>
      <c r="M22" s="7"/>
    </row>
    <row r="23" spans="1:17" s="8" customFormat="1" ht="7.5" customHeight="1">
      <c r="A23" s="7"/>
      <c r="B23" s="7"/>
      <c r="C23" s="7"/>
      <c r="D23" s="7"/>
      <c r="E23" s="7"/>
      <c r="F23" s="7"/>
      <c r="G23" s="7"/>
      <c r="H23" s="7"/>
      <c r="I23" s="7"/>
      <c r="J23" s="7"/>
      <c r="K23" s="7"/>
      <c r="L23" s="7"/>
      <c r="M23" s="7"/>
    </row>
    <row r="24" spans="1:17" s="123" customFormat="1" ht="13.5" customHeight="1">
      <c r="A24" s="7"/>
      <c r="B24" s="7"/>
      <c r="C24" s="7"/>
      <c r="D24" s="7"/>
      <c r="E24" s="7"/>
      <c r="F24" s="7"/>
      <c r="G24" s="7"/>
      <c r="H24" s="7"/>
      <c r="I24" s="7"/>
      <c r="J24" s="7"/>
      <c r="K24" s="7"/>
      <c r="L24" s="7"/>
      <c r="M24"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0B061D27-BA15-40A3-AF86-2BE406E6674B}"/>
  </hyperlinks>
  <printOptions horizontalCentered="1" verticalCentered="1"/>
  <pageMargins left="0.98425196850393704" right="0.98425196850393704" top="0.98425196850393704" bottom="0.98425196850393704" header="0" footer="0"/>
  <pageSetup paperSize="9" scale="65"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5E035-33A2-4CFF-9824-90DF7C79C05B}">
  <dimension ref="A1:P20"/>
  <sheetViews>
    <sheetView showGridLines="0" workbookViewId="0"/>
  </sheetViews>
  <sheetFormatPr baseColWidth="10" defaultColWidth="11.44140625" defaultRowHeight="13.2"/>
  <cols>
    <col min="1" max="1" width="32" style="7" customWidth="1"/>
    <col min="2" max="2" width="27.109375" style="7" customWidth="1"/>
    <col min="3" max="16384" width="11.44140625" style="7"/>
  </cols>
  <sheetData>
    <row r="1" spans="1:2" ht="18.75" customHeight="1">
      <c r="A1" s="1203" t="s">
        <v>1065</v>
      </c>
    </row>
    <row r="2" spans="1:2" ht="54.75" customHeight="1">
      <c r="A2" s="127" t="s">
        <v>415</v>
      </c>
      <c r="B2" s="127"/>
    </row>
    <row r="3" spans="1:2" ht="20.25" customHeight="1">
      <c r="A3" s="72">
        <v>45169</v>
      </c>
      <c r="B3" s="72"/>
    </row>
    <row r="4" spans="1:2" ht="14.25" customHeight="1" thickBot="1">
      <c r="A4" s="390"/>
    </row>
    <row r="5" spans="1:2" ht="22.5" customHeight="1">
      <c r="A5" s="106" t="s">
        <v>64</v>
      </c>
      <c r="B5" s="391" t="s">
        <v>416</v>
      </c>
    </row>
    <row r="6" spans="1:2" ht="22.5" customHeight="1">
      <c r="A6" s="108"/>
      <c r="B6" s="392"/>
    </row>
    <row r="7" spans="1:2" ht="11.25" customHeight="1">
      <c r="A7" s="393"/>
      <c r="B7" s="394"/>
    </row>
    <row r="8" spans="1:2" ht="28.2" customHeight="1">
      <c r="A8" s="21" t="s">
        <v>28</v>
      </c>
      <c r="B8" s="395">
        <v>1801391</v>
      </c>
    </row>
    <row r="9" spans="1:2" ht="28.2" customHeight="1">
      <c r="A9" s="21" t="s">
        <v>29</v>
      </c>
      <c r="B9" s="395">
        <v>108958</v>
      </c>
    </row>
    <row r="10" spans="1:2" ht="28.2" customHeight="1">
      <c r="A10" s="21" t="s">
        <v>30</v>
      </c>
      <c r="B10" s="395">
        <v>138487</v>
      </c>
    </row>
    <row r="11" spans="1:2" ht="28.2" customHeight="1">
      <c r="A11" s="21" t="s">
        <v>31</v>
      </c>
      <c r="B11" s="395">
        <v>1403</v>
      </c>
    </row>
    <row r="12" spans="1:2" ht="28.2" customHeight="1">
      <c r="A12" s="21" t="s">
        <v>32</v>
      </c>
      <c r="B12" s="395">
        <v>57</v>
      </c>
    </row>
    <row r="13" spans="1:2" ht="28.2" customHeight="1">
      <c r="A13" s="89" t="s">
        <v>33</v>
      </c>
      <c r="B13" s="395">
        <v>1092</v>
      </c>
    </row>
    <row r="14" spans="1:2" ht="28.2" customHeight="1">
      <c r="A14" s="21" t="s">
        <v>34</v>
      </c>
      <c r="B14" s="395">
        <v>0</v>
      </c>
    </row>
    <row r="15" spans="1:2" ht="28.2" customHeight="1">
      <c r="A15" s="21" t="s">
        <v>35</v>
      </c>
      <c r="B15" s="395">
        <v>0</v>
      </c>
    </row>
    <row r="16" spans="1:2" ht="28.2" customHeight="1">
      <c r="A16" s="21" t="s">
        <v>36</v>
      </c>
      <c r="B16" s="395">
        <v>44648</v>
      </c>
    </row>
    <row r="17" spans="1:16" ht="30" customHeight="1" thickBot="1">
      <c r="A17" s="396" t="s">
        <v>37</v>
      </c>
      <c r="B17" s="397">
        <v>2096036</v>
      </c>
    </row>
    <row r="18" spans="1:16">
      <c r="A18" s="21" t="s">
        <v>417</v>
      </c>
      <c r="B18" s="15"/>
    </row>
    <row r="19" spans="1:16" ht="13.2" customHeight="1">
      <c r="A19" s="15" t="s">
        <v>69</v>
      </c>
      <c r="B19" s="15"/>
      <c r="C19" s="15"/>
      <c r="D19" s="15"/>
      <c r="E19" s="15"/>
      <c r="F19" s="15"/>
      <c r="G19" s="15"/>
      <c r="H19" s="15"/>
      <c r="I19" s="15"/>
      <c r="J19" s="15"/>
      <c r="K19" s="15"/>
      <c r="L19" s="15"/>
      <c r="M19" s="15"/>
      <c r="N19" s="15"/>
      <c r="O19" s="15"/>
      <c r="P19" s="15"/>
    </row>
    <row r="20" spans="1:16" ht="13.8">
      <c r="B20" s="94"/>
    </row>
  </sheetData>
  <mergeCells count="4">
    <mergeCell ref="A2:B2"/>
    <mergeCell ref="A3:B3"/>
    <mergeCell ref="A5:A6"/>
    <mergeCell ref="B5:B6"/>
  </mergeCells>
  <hyperlinks>
    <hyperlink ref="A1" location="Índice!A1" display="Volver al Índice" xr:uid="{C3186200-4356-4A8C-AA90-C1950EF5FDDD}"/>
  </hyperlinks>
  <printOptions horizontalCentered="1"/>
  <pageMargins left="0.78740157480314965" right="0.78740157480314965" top="0.98425196850393704" bottom="0.98425196850393704" header="0" footer="0"/>
  <pageSetup paperSize="9" scale="95"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75F60-F45A-4397-AECF-A01862AF1C52}">
  <dimension ref="A1:I199"/>
  <sheetViews>
    <sheetView showGridLines="0" workbookViewId="0"/>
  </sheetViews>
  <sheetFormatPr baseColWidth="10" defaultRowHeight="13.2"/>
  <cols>
    <col min="1" max="1" width="35.88671875" style="67" customWidth="1"/>
    <col min="2" max="8" width="13.6640625" style="67" customWidth="1"/>
    <col min="9" max="9" width="14" style="67" customWidth="1"/>
    <col min="10" max="10" width="9.5546875" style="67" bestFit="1" customWidth="1"/>
    <col min="11" max="11" width="10.5546875" style="67" bestFit="1" customWidth="1"/>
    <col min="12" max="15" width="9.5546875" style="67" bestFit="1" customWidth="1"/>
    <col min="16" max="16" width="10.5546875" style="67" bestFit="1" customWidth="1"/>
    <col min="17" max="19" width="9.5546875" style="67" bestFit="1" customWidth="1"/>
    <col min="20" max="20" width="9.6640625" style="67" bestFit="1" customWidth="1"/>
    <col min="21" max="256" width="11.5546875" style="67"/>
    <col min="257" max="257" width="35.88671875" style="67" customWidth="1"/>
    <col min="258" max="264" width="13.6640625" style="67" customWidth="1"/>
    <col min="265" max="265" width="14" style="67" customWidth="1"/>
    <col min="266" max="266" width="9.5546875" style="67" bestFit="1" customWidth="1"/>
    <col min="267" max="267" width="10.5546875" style="67" bestFit="1" customWidth="1"/>
    <col min="268" max="271" width="9.5546875" style="67" bestFit="1" customWidth="1"/>
    <col min="272" max="272" width="10.5546875" style="67" bestFit="1" customWidth="1"/>
    <col min="273" max="275" width="9.5546875" style="67" bestFit="1" customWidth="1"/>
    <col min="276" max="276" width="9.6640625" style="67" bestFit="1" customWidth="1"/>
    <col min="277" max="512" width="11.5546875" style="67"/>
    <col min="513" max="513" width="35.88671875" style="67" customWidth="1"/>
    <col min="514" max="520" width="13.6640625" style="67" customWidth="1"/>
    <col min="521" max="521" width="14" style="67" customWidth="1"/>
    <col min="522" max="522" width="9.5546875" style="67" bestFit="1" customWidth="1"/>
    <col min="523" max="523" width="10.5546875" style="67" bestFit="1" customWidth="1"/>
    <col min="524" max="527" width="9.5546875" style="67" bestFit="1" customWidth="1"/>
    <col min="528" max="528" width="10.5546875" style="67" bestFit="1" customWidth="1"/>
    <col min="529" max="531" width="9.5546875" style="67" bestFit="1" customWidth="1"/>
    <col min="532" max="532" width="9.6640625" style="67" bestFit="1" customWidth="1"/>
    <col min="533" max="768" width="11.5546875" style="67"/>
    <col min="769" max="769" width="35.88671875" style="67" customWidth="1"/>
    <col min="770" max="776" width="13.6640625" style="67" customWidth="1"/>
    <col min="777" max="777" width="14" style="67" customWidth="1"/>
    <col min="778" max="778" width="9.5546875" style="67" bestFit="1" customWidth="1"/>
    <col min="779" max="779" width="10.5546875" style="67" bestFit="1" customWidth="1"/>
    <col min="780" max="783" width="9.5546875" style="67" bestFit="1" customWidth="1"/>
    <col min="784" max="784" width="10.5546875" style="67" bestFit="1" customWidth="1"/>
    <col min="785" max="787" width="9.5546875" style="67" bestFit="1" customWidth="1"/>
    <col min="788" max="788" width="9.6640625" style="67" bestFit="1" customWidth="1"/>
    <col min="789" max="1024" width="11.5546875" style="67"/>
    <col min="1025" max="1025" width="35.88671875" style="67" customWidth="1"/>
    <col min="1026" max="1032" width="13.6640625" style="67" customWidth="1"/>
    <col min="1033" max="1033" width="14" style="67" customWidth="1"/>
    <col min="1034" max="1034" width="9.5546875" style="67" bestFit="1" customWidth="1"/>
    <col min="1035" max="1035" width="10.5546875" style="67" bestFit="1" customWidth="1"/>
    <col min="1036" max="1039" width="9.5546875" style="67" bestFit="1" customWidth="1"/>
    <col min="1040" max="1040" width="10.5546875" style="67" bestFit="1" customWidth="1"/>
    <col min="1041" max="1043" width="9.5546875" style="67" bestFit="1" customWidth="1"/>
    <col min="1044" max="1044" width="9.6640625" style="67" bestFit="1" customWidth="1"/>
    <col min="1045" max="1280" width="11.5546875" style="67"/>
    <col min="1281" max="1281" width="35.88671875" style="67" customWidth="1"/>
    <col min="1282" max="1288" width="13.6640625" style="67" customWidth="1"/>
    <col min="1289" max="1289" width="14" style="67" customWidth="1"/>
    <col min="1290" max="1290" width="9.5546875" style="67" bestFit="1" customWidth="1"/>
    <col min="1291" max="1291" width="10.5546875" style="67" bestFit="1" customWidth="1"/>
    <col min="1292" max="1295" width="9.5546875" style="67" bestFit="1" customWidth="1"/>
    <col min="1296" max="1296" width="10.5546875" style="67" bestFit="1" customWidth="1"/>
    <col min="1297" max="1299" width="9.5546875" style="67" bestFit="1" customWidth="1"/>
    <col min="1300" max="1300" width="9.6640625" style="67" bestFit="1" customWidth="1"/>
    <col min="1301" max="1536" width="11.5546875" style="67"/>
    <col min="1537" max="1537" width="35.88671875" style="67" customWidth="1"/>
    <col min="1538" max="1544" width="13.6640625" style="67" customWidth="1"/>
    <col min="1545" max="1545" width="14" style="67" customWidth="1"/>
    <col min="1546" max="1546" width="9.5546875" style="67" bestFit="1" customWidth="1"/>
    <col min="1547" max="1547" width="10.5546875" style="67" bestFit="1" customWidth="1"/>
    <col min="1548" max="1551" width="9.5546875" style="67" bestFit="1" customWidth="1"/>
    <col min="1552" max="1552" width="10.5546875" style="67" bestFit="1" customWidth="1"/>
    <col min="1553" max="1555" width="9.5546875" style="67" bestFit="1" customWidth="1"/>
    <col min="1556" max="1556" width="9.6640625" style="67" bestFit="1" customWidth="1"/>
    <col min="1557" max="1792" width="11.5546875" style="67"/>
    <col min="1793" max="1793" width="35.88671875" style="67" customWidth="1"/>
    <col min="1794" max="1800" width="13.6640625" style="67" customWidth="1"/>
    <col min="1801" max="1801" width="14" style="67" customWidth="1"/>
    <col min="1802" max="1802" width="9.5546875" style="67" bestFit="1" customWidth="1"/>
    <col min="1803" max="1803" width="10.5546875" style="67" bestFit="1" customWidth="1"/>
    <col min="1804" max="1807" width="9.5546875" style="67" bestFit="1" customWidth="1"/>
    <col min="1808" max="1808" width="10.5546875" style="67" bestFit="1" customWidth="1"/>
    <col min="1809" max="1811" width="9.5546875" style="67" bestFit="1" customWidth="1"/>
    <col min="1812" max="1812" width="9.6640625" style="67" bestFit="1" customWidth="1"/>
    <col min="1813" max="2048" width="11.5546875" style="67"/>
    <col min="2049" max="2049" width="35.88671875" style="67" customWidth="1"/>
    <col min="2050" max="2056" width="13.6640625" style="67" customWidth="1"/>
    <col min="2057" max="2057" width="14" style="67" customWidth="1"/>
    <col min="2058" max="2058" width="9.5546875" style="67" bestFit="1" customWidth="1"/>
    <col min="2059" max="2059" width="10.5546875" style="67" bestFit="1" customWidth="1"/>
    <col min="2060" max="2063" width="9.5546875" style="67" bestFit="1" customWidth="1"/>
    <col min="2064" max="2064" width="10.5546875" style="67" bestFit="1" customWidth="1"/>
    <col min="2065" max="2067" width="9.5546875" style="67" bestFit="1" customWidth="1"/>
    <col min="2068" max="2068" width="9.6640625" style="67" bestFit="1" customWidth="1"/>
    <col min="2069" max="2304" width="11.5546875" style="67"/>
    <col min="2305" max="2305" width="35.88671875" style="67" customWidth="1"/>
    <col min="2306" max="2312" width="13.6640625" style="67" customWidth="1"/>
    <col min="2313" max="2313" width="14" style="67" customWidth="1"/>
    <col min="2314" max="2314" width="9.5546875" style="67" bestFit="1" customWidth="1"/>
    <col min="2315" max="2315" width="10.5546875" style="67" bestFit="1" customWidth="1"/>
    <col min="2316" max="2319" width="9.5546875" style="67" bestFit="1" customWidth="1"/>
    <col min="2320" max="2320" width="10.5546875" style="67" bestFit="1" customWidth="1"/>
    <col min="2321" max="2323" width="9.5546875" style="67" bestFit="1" customWidth="1"/>
    <col min="2324" max="2324" width="9.6640625" style="67" bestFit="1" customWidth="1"/>
    <col min="2325" max="2560" width="11.5546875" style="67"/>
    <col min="2561" max="2561" width="35.88671875" style="67" customWidth="1"/>
    <col min="2562" max="2568" width="13.6640625" style="67" customWidth="1"/>
    <col min="2569" max="2569" width="14" style="67" customWidth="1"/>
    <col min="2570" max="2570" width="9.5546875" style="67" bestFit="1" customWidth="1"/>
    <col min="2571" max="2571" width="10.5546875" style="67" bestFit="1" customWidth="1"/>
    <col min="2572" max="2575" width="9.5546875" style="67" bestFit="1" customWidth="1"/>
    <col min="2576" max="2576" width="10.5546875" style="67" bestFit="1" customWidth="1"/>
    <col min="2577" max="2579" width="9.5546875" style="67" bestFit="1" customWidth="1"/>
    <col min="2580" max="2580" width="9.6640625" style="67" bestFit="1" customWidth="1"/>
    <col min="2581" max="2816" width="11.5546875" style="67"/>
    <col min="2817" max="2817" width="35.88671875" style="67" customWidth="1"/>
    <col min="2818" max="2824" width="13.6640625" style="67" customWidth="1"/>
    <col min="2825" max="2825" width="14" style="67" customWidth="1"/>
    <col min="2826" max="2826" width="9.5546875" style="67" bestFit="1" customWidth="1"/>
    <col min="2827" max="2827" width="10.5546875" style="67" bestFit="1" customWidth="1"/>
    <col min="2828" max="2831" width="9.5546875" style="67" bestFit="1" customWidth="1"/>
    <col min="2832" max="2832" width="10.5546875" style="67" bestFit="1" customWidth="1"/>
    <col min="2833" max="2835" width="9.5546875" style="67" bestFit="1" customWidth="1"/>
    <col min="2836" max="2836" width="9.6640625" style="67" bestFit="1" customWidth="1"/>
    <col min="2837" max="3072" width="11.5546875" style="67"/>
    <col min="3073" max="3073" width="35.88671875" style="67" customWidth="1"/>
    <col min="3074" max="3080" width="13.6640625" style="67" customWidth="1"/>
    <col min="3081" max="3081" width="14" style="67" customWidth="1"/>
    <col min="3082" max="3082" width="9.5546875" style="67" bestFit="1" customWidth="1"/>
    <col min="3083" max="3083" width="10.5546875" style="67" bestFit="1" customWidth="1"/>
    <col min="3084" max="3087" width="9.5546875" style="67" bestFit="1" customWidth="1"/>
    <col min="3088" max="3088" width="10.5546875" style="67" bestFit="1" customWidth="1"/>
    <col min="3089" max="3091" width="9.5546875" style="67" bestFit="1" customWidth="1"/>
    <col min="3092" max="3092" width="9.6640625" style="67" bestFit="1" customWidth="1"/>
    <col min="3093" max="3328" width="11.5546875" style="67"/>
    <col min="3329" max="3329" width="35.88671875" style="67" customWidth="1"/>
    <col min="3330" max="3336" width="13.6640625" style="67" customWidth="1"/>
    <col min="3337" max="3337" width="14" style="67" customWidth="1"/>
    <col min="3338" max="3338" width="9.5546875" style="67" bestFit="1" customWidth="1"/>
    <col min="3339" max="3339" width="10.5546875" style="67" bestFit="1" customWidth="1"/>
    <col min="3340" max="3343" width="9.5546875" style="67" bestFit="1" customWidth="1"/>
    <col min="3344" max="3344" width="10.5546875" style="67" bestFit="1" customWidth="1"/>
    <col min="3345" max="3347" width="9.5546875" style="67" bestFit="1" customWidth="1"/>
    <col min="3348" max="3348" width="9.6640625" style="67" bestFit="1" customWidth="1"/>
    <col min="3349" max="3584" width="11.5546875" style="67"/>
    <col min="3585" max="3585" width="35.88671875" style="67" customWidth="1"/>
    <col min="3586" max="3592" width="13.6640625" style="67" customWidth="1"/>
    <col min="3593" max="3593" width="14" style="67" customWidth="1"/>
    <col min="3594" max="3594" width="9.5546875" style="67" bestFit="1" customWidth="1"/>
    <col min="3595" max="3595" width="10.5546875" style="67" bestFit="1" customWidth="1"/>
    <col min="3596" max="3599" width="9.5546875" style="67" bestFit="1" customWidth="1"/>
    <col min="3600" max="3600" width="10.5546875" style="67" bestFit="1" customWidth="1"/>
    <col min="3601" max="3603" width="9.5546875" style="67" bestFit="1" customWidth="1"/>
    <col min="3604" max="3604" width="9.6640625" style="67" bestFit="1" customWidth="1"/>
    <col min="3605" max="3840" width="11.5546875" style="67"/>
    <col min="3841" max="3841" width="35.88671875" style="67" customWidth="1"/>
    <col min="3842" max="3848" width="13.6640625" style="67" customWidth="1"/>
    <col min="3849" max="3849" width="14" style="67" customWidth="1"/>
    <col min="3850" max="3850" width="9.5546875" style="67" bestFit="1" customWidth="1"/>
    <col min="3851" max="3851" width="10.5546875" style="67" bestFit="1" customWidth="1"/>
    <col min="3852" max="3855" width="9.5546875" style="67" bestFit="1" customWidth="1"/>
    <col min="3856" max="3856" width="10.5546875" style="67" bestFit="1" customWidth="1"/>
    <col min="3857" max="3859" width="9.5546875" style="67" bestFit="1" customWidth="1"/>
    <col min="3860" max="3860" width="9.6640625" style="67" bestFit="1" customWidth="1"/>
    <col min="3861" max="4096" width="11.5546875" style="67"/>
    <col min="4097" max="4097" width="35.88671875" style="67" customWidth="1"/>
    <col min="4098" max="4104" width="13.6640625" style="67" customWidth="1"/>
    <col min="4105" max="4105" width="14" style="67" customWidth="1"/>
    <col min="4106" max="4106" width="9.5546875" style="67" bestFit="1" customWidth="1"/>
    <col min="4107" max="4107" width="10.5546875" style="67" bestFit="1" customWidth="1"/>
    <col min="4108" max="4111" width="9.5546875" style="67" bestFit="1" customWidth="1"/>
    <col min="4112" max="4112" width="10.5546875" style="67" bestFit="1" customWidth="1"/>
    <col min="4113" max="4115" width="9.5546875" style="67" bestFit="1" customWidth="1"/>
    <col min="4116" max="4116" width="9.6640625" style="67" bestFit="1" customWidth="1"/>
    <col min="4117" max="4352" width="11.5546875" style="67"/>
    <col min="4353" max="4353" width="35.88671875" style="67" customWidth="1"/>
    <col min="4354" max="4360" width="13.6640625" style="67" customWidth="1"/>
    <col min="4361" max="4361" width="14" style="67" customWidth="1"/>
    <col min="4362" max="4362" width="9.5546875" style="67" bestFit="1" customWidth="1"/>
    <col min="4363" max="4363" width="10.5546875" style="67" bestFit="1" customWidth="1"/>
    <col min="4364" max="4367" width="9.5546875" style="67" bestFit="1" customWidth="1"/>
    <col min="4368" max="4368" width="10.5546875" style="67" bestFit="1" customWidth="1"/>
    <col min="4369" max="4371" width="9.5546875" style="67" bestFit="1" customWidth="1"/>
    <col min="4372" max="4372" width="9.6640625" style="67" bestFit="1" customWidth="1"/>
    <col min="4373" max="4608" width="11.5546875" style="67"/>
    <col min="4609" max="4609" width="35.88671875" style="67" customWidth="1"/>
    <col min="4610" max="4616" width="13.6640625" style="67" customWidth="1"/>
    <col min="4617" max="4617" width="14" style="67" customWidth="1"/>
    <col min="4618" max="4618" width="9.5546875" style="67" bestFit="1" customWidth="1"/>
    <col min="4619" max="4619" width="10.5546875" style="67" bestFit="1" customWidth="1"/>
    <col min="4620" max="4623" width="9.5546875" style="67" bestFit="1" customWidth="1"/>
    <col min="4624" max="4624" width="10.5546875" style="67" bestFit="1" customWidth="1"/>
    <col min="4625" max="4627" width="9.5546875" style="67" bestFit="1" customWidth="1"/>
    <col min="4628" max="4628" width="9.6640625" style="67" bestFit="1" customWidth="1"/>
    <col min="4629" max="4864" width="11.5546875" style="67"/>
    <col min="4865" max="4865" width="35.88671875" style="67" customWidth="1"/>
    <col min="4866" max="4872" width="13.6640625" style="67" customWidth="1"/>
    <col min="4873" max="4873" width="14" style="67" customWidth="1"/>
    <col min="4874" max="4874" width="9.5546875" style="67" bestFit="1" customWidth="1"/>
    <col min="4875" max="4875" width="10.5546875" style="67" bestFit="1" customWidth="1"/>
    <col min="4876" max="4879" width="9.5546875" style="67" bestFit="1" customWidth="1"/>
    <col min="4880" max="4880" width="10.5546875" style="67" bestFit="1" customWidth="1"/>
    <col min="4881" max="4883" width="9.5546875" style="67" bestFit="1" customWidth="1"/>
    <col min="4884" max="4884" width="9.6640625" style="67" bestFit="1" customWidth="1"/>
    <col min="4885" max="5120" width="11.5546875" style="67"/>
    <col min="5121" max="5121" width="35.88671875" style="67" customWidth="1"/>
    <col min="5122" max="5128" width="13.6640625" style="67" customWidth="1"/>
    <col min="5129" max="5129" width="14" style="67" customWidth="1"/>
    <col min="5130" max="5130" width="9.5546875" style="67" bestFit="1" customWidth="1"/>
    <col min="5131" max="5131" width="10.5546875" style="67" bestFit="1" customWidth="1"/>
    <col min="5132" max="5135" width="9.5546875" style="67" bestFit="1" customWidth="1"/>
    <col min="5136" max="5136" width="10.5546875" style="67" bestFit="1" customWidth="1"/>
    <col min="5137" max="5139" width="9.5546875" style="67" bestFit="1" customWidth="1"/>
    <col min="5140" max="5140" width="9.6640625" style="67" bestFit="1" customWidth="1"/>
    <col min="5141" max="5376" width="11.5546875" style="67"/>
    <col min="5377" max="5377" width="35.88671875" style="67" customWidth="1"/>
    <col min="5378" max="5384" width="13.6640625" style="67" customWidth="1"/>
    <col min="5385" max="5385" width="14" style="67" customWidth="1"/>
    <col min="5386" max="5386" width="9.5546875" style="67" bestFit="1" customWidth="1"/>
    <col min="5387" max="5387" width="10.5546875" style="67" bestFit="1" customWidth="1"/>
    <col min="5388" max="5391" width="9.5546875" style="67" bestFit="1" customWidth="1"/>
    <col min="5392" max="5392" width="10.5546875" style="67" bestFit="1" customWidth="1"/>
    <col min="5393" max="5395" width="9.5546875" style="67" bestFit="1" customWidth="1"/>
    <col min="5396" max="5396" width="9.6640625" style="67" bestFit="1" customWidth="1"/>
    <col min="5397" max="5632" width="11.5546875" style="67"/>
    <col min="5633" max="5633" width="35.88671875" style="67" customWidth="1"/>
    <col min="5634" max="5640" width="13.6640625" style="67" customWidth="1"/>
    <col min="5641" max="5641" width="14" style="67" customWidth="1"/>
    <col min="5642" max="5642" width="9.5546875" style="67" bestFit="1" customWidth="1"/>
    <col min="5643" max="5643" width="10.5546875" style="67" bestFit="1" customWidth="1"/>
    <col min="5644" max="5647" width="9.5546875" style="67" bestFit="1" customWidth="1"/>
    <col min="5648" max="5648" width="10.5546875" style="67" bestFit="1" customWidth="1"/>
    <col min="5649" max="5651" width="9.5546875" style="67" bestFit="1" customWidth="1"/>
    <col min="5652" max="5652" width="9.6640625" style="67" bestFit="1" customWidth="1"/>
    <col min="5653" max="5888" width="11.5546875" style="67"/>
    <col min="5889" max="5889" width="35.88671875" style="67" customWidth="1"/>
    <col min="5890" max="5896" width="13.6640625" style="67" customWidth="1"/>
    <col min="5897" max="5897" width="14" style="67" customWidth="1"/>
    <col min="5898" max="5898" width="9.5546875" style="67" bestFit="1" customWidth="1"/>
    <col min="5899" max="5899" width="10.5546875" style="67" bestFit="1" customWidth="1"/>
    <col min="5900" max="5903" width="9.5546875" style="67" bestFit="1" customWidth="1"/>
    <col min="5904" max="5904" width="10.5546875" style="67" bestFit="1" customWidth="1"/>
    <col min="5905" max="5907" width="9.5546875" style="67" bestFit="1" customWidth="1"/>
    <col min="5908" max="5908" width="9.6640625" style="67" bestFit="1" customWidth="1"/>
    <col min="5909" max="6144" width="11.5546875" style="67"/>
    <col min="6145" max="6145" width="35.88671875" style="67" customWidth="1"/>
    <col min="6146" max="6152" width="13.6640625" style="67" customWidth="1"/>
    <col min="6153" max="6153" width="14" style="67" customWidth="1"/>
    <col min="6154" max="6154" width="9.5546875" style="67" bestFit="1" customWidth="1"/>
    <col min="6155" max="6155" width="10.5546875" style="67" bestFit="1" customWidth="1"/>
    <col min="6156" max="6159" width="9.5546875" style="67" bestFit="1" customWidth="1"/>
    <col min="6160" max="6160" width="10.5546875" style="67" bestFit="1" customWidth="1"/>
    <col min="6161" max="6163" width="9.5546875" style="67" bestFit="1" customWidth="1"/>
    <col min="6164" max="6164" width="9.6640625" style="67" bestFit="1" customWidth="1"/>
    <col min="6165" max="6400" width="11.5546875" style="67"/>
    <col min="6401" max="6401" width="35.88671875" style="67" customWidth="1"/>
    <col min="6402" max="6408" width="13.6640625" style="67" customWidth="1"/>
    <col min="6409" max="6409" width="14" style="67" customWidth="1"/>
    <col min="6410" max="6410" width="9.5546875" style="67" bestFit="1" customWidth="1"/>
    <col min="6411" max="6411" width="10.5546875" style="67" bestFit="1" customWidth="1"/>
    <col min="6412" max="6415" width="9.5546875" style="67" bestFit="1" customWidth="1"/>
    <col min="6416" max="6416" width="10.5546875" style="67" bestFit="1" customWidth="1"/>
    <col min="6417" max="6419" width="9.5546875" style="67" bestFit="1" customWidth="1"/>
    <col min="6420" max="6420" width="9.6640625" style="67" bestFit="1" customWidth="1"/>
    <col min="6421" max="6656" width="11.5546875" style="67"/>
    <col min="6657" max="6657" width="35.88671875" style="67" customWidth="1"/>
    <col min="6658" max="6664" width="13.6640625" style="67" customWidth="1"/>
    <col min="6665" max="6665" width="14" style="67" customWidth="1"/>
    <col min="6666" max="6666" width="9.5546875" style="67" bestFit="1" customWidth="1"/>
    <col min="6667" max="6667" width="10.5546875" style="67" bestFit="1" customWidth="1"/>
    <col min="6668" max="6671" width="9.5546875" style="67" bestFit="1" customWidth="1"/>
    <col min="6672" max="6672" width="10.5546875" style="67" bestFit="1" customWidth="1"/>
    <col min="6673" max="6675" width="9.5546875" style="67" bestFit="1" customWidth="1"/>
    <col min="6676" max="6676" width="9.6640625" style="67" bestFit="1" customWidth="1"/>
    <col min="6677" max="6912" width="11.5546875" style="67"/>
    <col min="6913" max="6913" width="35.88671875" style="67" customWidth="1"/>
    <col min="6914" max="6920" width="13.6640625" style="67" customWidth="1"/>
    <col min="6921" max="6921" width="14" style="67" customWidth="1"/>
    <col min="6922" max="6922" width="9.5546875" style="67" bestFit="1" customWidth="1"/>
    <col min="6923" max="6923" width="10.5546875" style="67" bestFit="1" customWidth="1"/>
    <col min="6924" max="6927" width="9.5546875" style="67" bestFit="1" customWidth="1"/>
    <col min="6928" max="6928" width="10.5546875" style="67" bestFit="1" customWidth="1"/>
    <col min="6929" max="6931" width="9.5546875" style="67" bestFit="1" customWidth="1"/>
    <col min="6932" max="6932" width="9.6640625" style="67" bestFit="1" customWidth="1"/>
    <col min="6933" max="7168" width="11.5546875" style="67"/>
    <col min="7169" max="7169" width="35.88671875" style="67" customWidth="1"/>
    <col min="7170" max="7176" width="13.6640625" style="67" customWidth="1"/>
    <col min="7177" max="7177" width="14" style="67" customWidth="1"/>
    <col min="7178" max="7178" width="9.5546875" style="67" bestFit="1" customWidth="1"/>
    <col min="7179" max="7179" width="10.5546875" style="67" bestFit="1" customWidth="1"/>
    <col min="7180" max="7183" width="9.5546875" style="67" bestFit="1" customWidth="1"/>
    <col min="7184" max="7184" width="10.5546875" style="67" bestFit="1" customWidth="1"/>
    <col min="7185" max="7187" width="9.5546875" style="67" bestFit="1" customWidth="1"/>
    <col min="7188" max="7188" width="9.6640625" style="67" bestFit="1" customWidth="1"/>
    <col min="7189" max="7424" width="11.5546875" style="67"/>
    <col min="7425" max="7425" width="35.88671875" style="67" customWidth="1"/>
    <col min="7426" max="7432" width="13.6640625" style="67" customWidth="1"/>
    <col min="7433" max="7433" width="14" style="67" customWidth="1"/>
    <col min="7434" max="7434" width="9.5546875" style="67" bestFit="1" customWidth="1"/>
    <col min="7435" max="7435" width="10.5546875" style="67" bestFit="1" customWidth="1"/>
    <col min="7436" max="7439" width="9.5546875" style="67" bestFit="1" customWidth="1"/>
    <col min="7440" max="7440" width="10.5546875" style="67" bestFit="1" customWidth="1"/>
    <col min="7441" max="7443" width="9.5546875" style="67" bestFit="1" customWidth="1"/>
    <col min="7444" max="7444" width="9.6640625" style="67" bestFit="1" customWidth="1"/>
    <col min="7445" max="7680" width="11.5546875" style="67"/>
    <col min="7681" max="7681" width="35.88671875" style="67" customWidth="1"/>
    <col min="7682" max="7688" width="13.6640625" style="67" customWidth="1"/>
    <col min="7689" max="7689" width="14" style="67" customWidth="1"/>
    <col min="7690" max="7690" width="9.5546875" style="67" bestFit="1" customWidth="1"/>
    <col min="7691" max="7691" width="10.5546875" style="67" bestFit="1" customWidth="1"/>
    <col min="7692" max="7695" width="9.5546875" style="67" bestFit="1" customWidth="1"/>
    <col min="7696" max="7696" width="10.5546875" style="67" bestFit="1" customWidth="1"/>
    <col min="7697" max="7699" width="9.5546875" style="67" bestFit="1" customWidth="1"/>
    <col min="7700" max="7700" width="9.6640625" style="67" bestFit="1" customWidth="1"/>
    <col min="7701" max="7936" width="11.5546875" style="67"/>
    <col min="7937" max="7937" width="35.88671875" style="67" customWidth="1"/>
    <col min="7938" max="7944" width="13.6640625" style="67" customWidth="1"/>
    <col min="7945" max="7945" width="14" style="67" customWidth="1"/>
    <col min="7946" max="7946" width="9.5546875" style="67" bestFit="1" customWidth="1"/>
    <col min="7947" max="7947" width="10.5546875" style="67" bestFit="1" customWidth="1"/>
    <col min="7948" max="7951" width="9.5546875" style="67" bestFit="1" customWidth="1"/>
    <col min="7952" max="7952" width="10.5546875" style="67" bestFit="1" customWidth="1"/>
    <col min="7953" max="7955" width="9.5546875" style="67" bestFit="1" customWidth="1"/>
    <col min="7956" max="7956" width="9.6640625" style="67" bestFit="1" customWidth="1"/>
    <col min="7957" max="8192" width="11.5546875" style="67"/>
    <col min="8193" max="8193" width="35.88671875" style="67" customWidth="1"/>
    <col min="8194" max="8200" width="13.6640625" style="67" customWidth="1"/>
    <col min="8201" max="8201" width="14" style="67" customWidth="1"/>
    <col min="8202" max="8202" width="9.5546875" style="67" bestFit="1" customWidth="1"/>
    <col min="8203" max="8203" width="10.5546875" style="67" bestFit="1" customWidth="1"/>
    <col min="8204" max="8207" width="9.5546875" style="67" bestFit="1" customWidth="1"/>
    <col min="8208" max="8208" width="10.5546875" style="67" bestFit="1" customWidth="1"/>
    <col min="8209" max="8211" width="9.5546875" style="67" bestFit="1" customWidth="1"/>
    <col min="8212" max="8212" width="9.6640625" style="67" bestFit="1" customWidth="1"/>
    <col min="8213" max="8448" width="11.5546875" style="67"/>
    <col min="8449" max="8449" width="35.88671875" style="67" customWidth="1"/>
    <col min="8450" max="8456" width="13.6640625" style="67" customWidth="1"/>
    <col min="8457" max="8457" width="14" style="67" customWidth="1"/>
    <col min="8458" max="8458" width="9.5546875" style="67" bestFit="1" customWidth="1"/>
    <col min="8459" max="8459" width="10.5546875" style="67" bestFit="1" customWidth="1"/>
    <col min="8460" max="8463" width="9.5546875" style="67" bestFit="1" customWidth="1"/>
    <col min="8464" max="8464" width="10.5546875" style="67" bestFit="1" customWidth="1"/>
    <col min="8465" max="8467" width="9.5546875" style="67" bestFit="1" customWidth="1"/>
    <col min="8468" max="8468" width="9.6640625" style="67" bestFit="1" customWidth="1"/>
    <col min="8469" max="8704" width="11.5546875" style="67"/>
    <col min="8705" max="8705" width="35.88671875" style="67" customWidth="1"/>
    <col min="8706" max="8712" width="13.6640625" style="67" customWidth="1"/>
    <col min="8713" max="8713" width="14" style="67" customWidth="1"/>
    <col min="8714" max="8714" width="9.5546875" style="67" bestFit="1" customWidth="1"/>
    <col min="8715" max="8715" width="10.5546875" style="67" bestFit="1" customWidth="1"/>
    <col min="8716" max="8719" width="9.5546875" style="67" bestFit="1" customWidth="1"/>
    <col min="8720" max="8720" width="10.5546875" style="67" bestFit="1" customWidth="1"/>
    <col min="8721" max="8723" width="9.5546875" style="67" bestFit="1" customWidth="1"/>
    <col min="8724" max="8724" width="9.6640625" style="67" bestFit="1" customWidth="1"/>
    <col min="8725" max="8960" width="11.5546875" style="67"/>
    <col min="8961" max="8961" width="35.88671875" style="67" customWidth="1"/>
    <col min="8962" max="8968" width="13.6640625" style="67" customWidth="1"/>
    <col min="8969" max="8969" width="14" style="67" customWidth="1"/>
    <col min="8970" max="8970" width="9.5546875" style="67" bestFit="1" customWidth="1"/>
    <col min="8971" max="8971" width="10.5546875" style="67" bestFit="1" customWidth="1"/>
    <col min="8972" max="8975" width="9.5546875" style="67" bestFit="1" customWidth="1"/>
    <col min="8976" max="8976" width="10.5546875" style="67" bestFit="1" customWidth="1"/>
    <col min="8977" max="8979" width="9.5546875" style="67" bestFit="1" customWidth="1"/>
    <col min="8980" max="8980" width="9.6640625" style="67" bestFit="1" customWidth="1"/>
    <col min="8981" max="9216" width="11.5546875" style="67"/>
    <col min="9217" max="9217" width="35.88671875" style="67" customWidth="1"/>
    <col min="9218" max="9224" width="13.6640625" style="67" customWidth="1"/>
    <col min="9225" max="9225" width="14" style="67" customWidth="1"/>
    <col min="9226" max="9226" width="9.5546875" style="67" bestFit="1" customWidth="1"/>
    <col min="9227" max="9227" width="10.5546875" style="67" bestFit="1" customWidth="1"/>
    <col min="9228" max="9231" width="9.5546875" style="67" bestFit="1" customWidth="1"/>
    <col min="9232" max="9232" width="10.5546875" style="67" bestFit="1" customWidth="1"/>
    <col min="9233" max="9235" width="9.5546875" style="67" bestFit="1" customWidth="1"/>
    <col min="9236" max="9236" width="9.6640625" style="67" bestFit="1" customWidth="1"/>
    <col min="9237" max="9472" width="11.5546875" style="67"/>
    <col min="9473" max="9473" width="35.88671875" style="67" customWidth="1"/>
    <col min="9474" max="9480" width="13.6640625" style="67" customWidth="1"/>
    <col min="9481" max="9481" width="14" style="67" customWidth="1"/>
    <col min="9482" max="9482" width="9.5546875" style="67" bestFit="1" customWidth="1"/>
    <col min="9483" max="9483" width="10.5546875" style="67" bestFit="1" customWidth="1"/>
    <col min="9484" max="9487" width="9.5546875" style="67" bestFit="1" customWidth="1"/>
    <col min="9488" max="9488" width="10.5546875" style="67" bestFit="1" customWidth="1"/>
    <col min="9489" max="9491" width="9.5546875" style="67" bestFit="1" customWidth="1"/>
    <col min="9492" max="9492" width="9.6640625" style="67" bestFit="1" customWidth="1"/>
    <col min="9493" max="9728" width="11.5546875" style="67"/>
    <col min="9729" max="9729" width="35.88671875" style="67" customWidth="1"/>
    <col min="9730" max="9736" width="13.6640625" style="67" customWidth="1"/>
    <col min="9737" max="9737" width="14" style="67" customWidth="1"/>
    <col min="9738" max="9738" width="9.5546875" style="67" bestFit="1" customWidth="1"/>
    <col min="9739" max="9739" width="10.5546875" style="67" bestFit="1" customWidth="1"/>
    <col min="9740" max="9743" width="9.5546875" style="67" bestFit="1" customWidth="1"/>
    <col min="9744" max="9744" width="10.5546875" style="67" bestFit="1" customWidth="1"/>
    <col min="9745" max="9747" width="9.5546875" style="67" bestFit="1" customWidth="1"/>
    <col min="9748" max="9748" width="9.6640625" style="67" bestFit="1" customWidth="1"/>
    <col min="9749" max="9984" width="11.5546875" style="67"/>
    <col min="9985" max="9985" width="35.88671875" style="67" customWidth="1"/>
    <col min="9986" max="9992" width="13.6640625" style="67" customWidth="1"/>
    <col min="9993" max="9993" width="14" style="67" customWidth="1"/>
    <col min="9994" max="9994" width="9.5546875" style="67" bestFit="1" customWidth="1"/>
    <col min="9995" max="9995" width="10.5546875" style="67" bestFit="1" customWidth="1"/>
    <col min="9996" max="9999" width="9.5546875" style="67" bestFit="1" customWidth="1"/>
    <col min="10000" max="10000" width="10.5546875" style="67" bestFit="1" customWidth="1"/>
    <col min="10001" max="10003" width="9.5546875" style="67" bestFit="1" customWidth="1"/>
    <col min="10004" max="10004" width="9.6640625" style="67" bestFit="1" customWidth="1"/>
    <col min="10005" max="10240" width="11.5546875" style="67"/>
    <col min="10241" max="10241" width="35.88671875" style="67" customWidth="1"/>
    <col min="10242" max="10248" width="13.6640625" style="67" customWidth="1"/>
    <col min="10249" max="10249" width="14" style="67" customWidth="1"/>
    <col min="10250" max="10250" width="9.5546875" style="67" bestFit="1" customWidth="1"/>
    <col min="10251" max="10251" width="10.5546875" style="67" bestFit="1" customWidth="1"/>
    <col min="10252" max="10255" width="9.5546875" style="67" bestFit="1" customWidth="1"/>
    <col min="10256" max="10256" width="10.5546875" style="67" bestFit="1" customWidth="1"/>
    <col min="10257" max="10259" width="9.5546875" style="67" bestFit="1" customWidth="1"/>
    <col min="10260" max="10260" width="9.6640625" style="67" bestFit="1" customWidth="1"/>
    <col min="10261" max="10496" width="11.5546875" style="67"/>
    <col min="10497" max="10497" width="35.88671875" style="67" customWidth="1"/>
    <col min="10498" max="10504" width="13.6640625" style="67" customWidth="1"/>
    <col min="10505" max="10505" width="14" style="67" customWidth="1"/>
    <col min="10506" max="10506" width="9.5546875" style="67" bestFit="1" customWidth="1"/>
    <col min="10507" max="10507" width="10.5546875" style="67" bestFit="1" customWidth="1"/>
    <col min="10508" max="10511" width="9.5546875" style="67" bestFit="1" customWidth="1"/>
    <col min="10512" max="10512" width="10.5546875" style="67" bestFit="1" customWidth="1"/>
    <col min="10513" max="10515" width="9.5546875" style="67" bestFit="1" customWidth="1"/>
    <col min="10516" max="10516" width="9.6640625" style="67" bestFit="1" customWidth="1"/>
    <col min="10517" max="10752" width="11.5546875" style="67"/>
    <col min="10753" max="10753" width="35.88671875" style="67" customWidth="1"/>
    <col min="10754" max="10760" width="13.6640625" style="67" customWidth="1"/>
    <col min="10761" max="10761" width="14" style="67" customWidth="1"/>
    <col min="10762" max="10762" width="9.5546875" style="67" bestFit="1" customWidth="1"/>
    <col min="10763" max="10763" width="10.5546875" style="67" bestFit="1" customWidth="1"/>
    <col min="10764" max="10767" width="9.5546875" style="67" bestFit="1" customWidth="1"/>
    <col min="10768" max="10768" width="10.5546875" style="67" bestFit="1" customWidth="1"/>
    <col min="10769" max="10771" width="9.5546875" style="67" bestFit="1" customWidth="1"/>
    <col min="10772" max="10772" width="9.6640625" style="67" bestFit="1" customWidth="1"/>
    <col min="10773" max="11008" width="11.5546875" style="67"/>
    <col min="11009" max="11009" width="35.88671875" style="67" customWidth="1"/>
    <col min="11010" max="11016" width="13.6640625" style="67" customWidth="1"/>
    <col min="11017" max="11017" width="14" style="67" customWidth="1"/>
    <col min="11018" max="11018" width="9.5546875" style="67" bestFit="1" customWidth="1"/>
    <col min="11019" max="11019" width="10.5546875" style="67" bestFit="1" customWidth="1"/>
    <col min="11020" max="11023" width="9.5546875" style="67" bestFit="1" customWidth="1"/>
    <col min="11024" max="11024" width="10.5546875" style="67" bestFit="1" customWidth="1"/>
    <col min="11025" max="11027" width="9.5546875" style="67" bestFit="1" customWidth="1"/>
    <col min="11028" max="11028" width="9.6640625" style="67" bestFit="1" customWidth="1"/>
    <col min="11029" max="11264" width="11.5546875" style="67"/>
    <col min="11265" max="11265" width="35.88671875" style="67" customWidth="1"/>
    <col min="11266" max="11272" width="13.6640625" style="67" customWidth="1"/>
    <col min="11273" max="11273" width="14" style="67" customWidth="1"/>
    <col min="11274" max="11274" width="9.5546875" style="67" bestFit="1" customWidth="1"/>
    <col min="11275" max="11275" width="10.5546875" style="67" bestFit="1" customWidth="1"/>
    <col min="11276" max="11279" width="9.5546875" style="67" bestFit="1" customWidth="1"/>
    <col min="11280" max="11280" width="10.5546875" style="67" bestFit="1" customWidth="1"/>
    <col min="11281" max="11283" width="9.5546875" style="67" bestFit="1" customWidth="1"/>
    <col min="11284" max="11284" width="9.6640625" style="67" bestFit="1" customWidth="1"/>
    <col min="11285" max="11520" width="11.5546875" style="67"/>
    <col min="11521" max="11521" width="35.88671875" style="67" customWidth="1"/>
    <col min="11522" max="11528" width="13.6640625" style="67" customWidth="1"/>
    <col min="11529" max="11529" width="14" style="67" customWidth="1"/>
    <col min="11530" max="11530" width="9.5546875" style="67" bestFit="1" customWidth="1"/>
    <col min="11531" max="11531" width="10.5546875" style="67" bestFit="1" customWidth="1"/>
    <col min="11532" max="11535" width="9.5546875" style="67" bestFit="1" customWidth="1"/>
    <col min="11536" max="11536" width="10.5546875" style="67" bestFit="1" customWidth="1"/>
    <col min="11537" max="11539" width="9.5546875" style="67" bestFit="1" customWidth="1"/>
    <col min="11540" max="11540" width="9.6640625" style="67" bestFit="1" customWidth="1"/>
    <col min="11541" max="11776" width="11.5546875" style="67"/>
    <col min="11777" max="11777" width="35.88671875" style="67" customWidth="1"/>
    <col min="11778" max="11784" width="13.6640625" style="67" customWidth="1"/>
    <col min="11785" max="11785" width="14" style="67" customWidth="1"/>
    <col min="11786" max="11786" width="9.5546875" style="67" bestFit="1" customWidth="1"/>
    <col min="11787" max="11787" width="10.5546875" style="67" bestFit="1" customWidth="1"/>
    <col min="11788" max="11791" width="9.5546875" style="67" bestFit="1" customWidth="1"/>
    <col min="11792" max="11792" width="10.5546875" style="67" bestFit="1" customWidth="1"/>
    <col min="11793" max="11795" width="9.5546875" style="67" bestFit="1" customWidth="1"/>
    <col min="11796" max="11796" width="9.6640625" style="67" bestFit="1" customWidth="1"/>
    <col min="11797" max="12032" width="11.5546875" style="67"/>
    <col min="12033" max="12033" width="35.88671875" style="67" customWidth="1"/>
    <col min="12034" max="12040" width="13.6640625" style="67" customWidth="1"/>
    <col min="12041" max="12041" width="14" style="67" customWidth="1"/>
    <col min="12042" max="12042" width="9.5546875" style="67" bestFit="1" customWidth="1"/>
    <col min="12043" max="12043" width="10.5546875" style="67" bestFit="1" customWidth="1"/>
    <col min="12044" max="12047" width="9.5546875" style="67" bestFit="1" customWidth="1"/>
    <col min="12048" max="12048" width="10.5546875" style="67" bestFit="1" customWidth="1"/>
    <col min="12049" max="12051" width="9.5546875" style="67" bestFit="1" customWidth="1"/>
    <col min="12052" max="12052" width="9.6640625" style="67" bestFit="1" customWidth="1"/>
    <col min="12053" max="12288" width="11.5546875" style="67"/>
    <col min="12289" max="12289" width="35.88671875" style="67" customWidth="1"/>
    <col min="12290" max="12296" width="13.6640625" style="67" customWidth="1"/>
    <col min="12297" max="12297" width="14" style="67" customWidth="1"/>
    <col min="12298" max="12298" width="9.5546875" style="67" bestFit="1" customWidth="1"/>
    <col min="12299" max="12299" width="10.5546875" style="67" bestFit="1" customWidth="1"/>
    <col min="12300" max="12303" width="9.5546875" style="67" bestFit="1" customWidth="1"/>
    <col min="12304" max="12304" width="10.5546875" style="67" bestFit="1" customWidth="1"/>
    <col min="12305" max="12307" width="9.5546875" style="67" bestFit="1" customWidth="1"/>
    <col min="12308" max="12308" width="9.6640625" style="67" bestFit="1" customWidth="1"/>
    <col min="12309" max="12544" width="11.5546875" style="67"/>
    <col min="12545" max="12545" width="35.88671875" style="67" customWidth="1"/>
    <col min="12546" max="12552" width="13.6640625" style="67" customWidth="1"/>
    <col min="12553" max="12553" width="14" style="67" customWidth="1"/>
    <col min="12554" max="12554" width="9.5546875" style="67" bestFit="1" customWidth="1"/>
    <col min="12555" max="12555" width="10.5546875" style="67" bestFit="1" customWidth="1"/>
    <col min="12556" max="12559" width="9.5546875" style="67" bestFit="1" customWidth="1"/>
    <col min="12560" max="12560" width="10.5546875" style="67" bestFit="1" customWidth="1"/>
    <col min="12561" max="12563" width="9.5546875" style="67" bestFit="1" customWidth="1"/>
    <col min="12564" max="12564" width="9.6640625" style="67" bestFit="1" customWidth="1"/>
    <col min="12565" max="12800" width="11.5546875" style="67"/>
    <col min="12801" max="12801" width="35.88671875" style="67" customWidth="1"/>
    <col min="12802" max="12808" width="13.6640625" style="67" customWidth="1"/>
    <col min="12809" max="12809" width="14" style="67" customWidth="1"/>
    <col min="12810" max="12810" width="9.5546875" style="67" bestFit="1" customWidth="1"/>
    <col min="12811" max="12811" width="10.5546875" style="67" bestFit="1" customWidth="1"/>
    <col min="12812" max="12815" width="9.5546875" style="67" bestFit="1" customWidth="1"/>
    <col min="12816" max="12816" width="10.5546875" style="67" bestFit="1" customWidth="1"/>
    <col min="12817" max="12819" width="9.5546875" style="67" bestFit="1" customWidth="1"/>
    <col min="12820" max="12820" width="9.6640625" style="67" bestFit="1" customWidth="1"/>
    <col min="12821" max="13056" width="11.5546875" style="67"/>
    <col min="13057" max="13057" width="35.88671875" style="67" customWidth="1"/>
    <col min="13058" max="13064" width="13.6640625" style="67" customWidth="1"/>
    <col min="13065" max="13065" width="14" style="67" customWidth="1"/>
    <col min="13066" max="13066" width="9.5546875" style="67" bestFit="1" customWidth="1"/>
    <col min="13067" max="13067" width="10.5546875" style="67" bestFit="1" customWidth="1"/>
    <col min="13068" max="13071" width="9.5546875" style="67" bestFit="1" customWidth="1"/>
    <col min="13072" max="13072" width="10.5546875" style="67" bestFit="1" customWidth="1"/>
    <col min="13073" max="13075" width="9.5546875" style="67" bestFit="1" customWidth="1"/>
    <col min="13076" max="13076" width="9.6640625" style="67" bestFit="1" customWidth="1"/>
    <col min="13077" max="13312" width="11.5546875" style="67"/>
    <col min="13313" max="13313" width="35.88671875" style="67" customWidth="1"/>
    <col min="13314" max="13320" width="13.6640625" style="67" customWidth="1"/>
    <col min="13321" max="13321" width="14" style="67" customWidth="1"/>
    <col min="13322" max="13322" width="9.5546875" style="67" bestFit="1" customWidth="1"/>
    <col min="13323" max="13323" width="10.5546875" style="67" bestFit="1" customWidth="1"/>
    <col min="13324" max="13327" width="9.5546875" style="67" bestFit="1" customWidth="1"/>
    <col min="13328" max="13328" width="10.5546875" style="67" bestFit="1" customWidth="1"/>
    <col min="13329" max="13331" width="9.5546875" style="67" bestFit="1" customWidth="1"/>
    <col min="13332" max="13332" width="9.6640625" style="67" bestFit="1" customWidth="1"/>
    <col min="13333" max="13568" width="11.5546875" style="67"/>
    <col min="13569" max="13569" width="35.88671875" style="67" customWidth="1"/>
    <col min="13570" max="13576" width="13.6640625" style="67" customWidth="1"/>
    <col min="13577" max="13577" width="14" style="67" customWidth="1"/>
    <col min="13578" max="13578" width="9.5546875" style="67" bestFit="1" customWidth="1"/>
    <col min="13579" max="13579" width="10.5546875" style="67" bestFit="1" customWidth="1"/>
    <col min="13580" max="13583" width="9.5546875" style="67" bestFit="1" customWidth="1"/>
    <col min="13584" max="13584" width="10.5546875" style="67" bestFit="1" customWidth="1"/>
    <col min="13585" max="13587" width="9.5546875" style="67" bestFit="1" customWidth="1"/>
    <col min="13588" max="13588" width="9.6640625" style="67" bestFit="1" customWidth="1"/>
    <col min="13589" max="13824" width="11.5546875" style="67"/>
    <col min="13825" max="13825" width="35.88671875" style="67" customWidth="1"/>
    <col min="13826" max="13832" width="13.6640625" style="67" customWidth="1"/>
    <col min="13833" max="13833" width="14" style="67" customWidth="1"/>
    <col min="13834" max="13834" width="9.5546875" style="67" bestFit="1" customWidth="1"/>
    <col min="13835" max="13835" width="10.5546875" style="67" bestFit="1" customWidth="1"/>
    <col min="13836" max="13839" width="9.5546875" style="67" bestFit="1" customWidth="1"/>
    <col min="13840" max="13840" width="10.5546875" style="67" bestFit="1" customWidth="1"/>
    <col min="13841" max="13843" width="9.5546875" style="67" bestFit="1" customWidth="1"/>
    <col min="13844" max="13844" width="9.6640625" style="67" bestFit="1" customWidth="1"/>
    <col min="13845" max="14080" width="11.5546875" style="67"/>
    <col min="14081" max="14081" width="35.88671875" style="67" customWidth="1"/>
    <col min="14082" max="14088" width="13.6640625" style="67" customWidth="1"/>
    <col min="14089" max="14089" width="14" style="67" customWidth="1"/>
    <col min="14090" max="14090" width="9.5546875" style="67" bestFit="1" customWidth="1"/>
    <col min="14091" max="14091" width="10.5546875" style="67" bestFit="1" customWidth="1"/>
    <col min="14092" max="14095" width="9.5546875" style="67" bestFit="1" customWidth="1"/>
    <col min="14096" max="14096" width="10.5546875" style="67" bestFit="1" customWidth="1"/>
    <col min="14097" max="14099" width="9.5546875" style="67" bestFit="1" customWidth="1"/>
    <col min="14100" max="14100" width="9.6640625" style="67" bestFit="1" customWidth="1"/>
    <col min="14101" max="14336" width="11.5546875" style="67"/>
    <col min="14337" max="14337" width="35.88671875" style="67" customWidth="1"/>
    <col min="14338" max="14344" width="13.6640625" style="67" customWidth="1"/>
    <col min="14345" max="14345" width="14" style="67" customWidth="1"/>
    <col min="14346" max="14346" width="9.5546875" style="67" bestFit="1" customWidth="1"/>
    <col min="14347" max="14347" width="10.5546875" style="67" bestFit="1" customWidth="1"/>
    <col min="14348" max="14351" width="9.5546875" style="67" bestFit="1" customWidth="1"/>
    <col min="14352" max="14352" width="10.5546875" style="67" bestFit="1" customWidth="1"/>
    <col min="14353" max="14355" width="9.5546875" style="67" bestFit="1" customWidth="1"/>
    <col min="14356" max="14356" width="9.6640625" style="67" bestFit="1" customWidth="1"/>
    <col min="14357" max="14592" width="11.5546875" style="67"/>
    <col min="14593" max="14593" width="35.88671875" style="67" customWidth="1"/>
    <col min="14594" max="14600" width="13.6640625" style="67" customWidth="1"/>
    <col min="14601" max="14601" width="14" style="67" customWidth="1"/>
    <col min="14602" max="14602" width="9.5546875" style="67" bestFit="1" customWidth="1"/>
    <col min="14603" max="14603" width="10.5546875" style="67" bestFit="1" customWidth="1"/>
    <col min="14604" max="14607" width="9.5546875" style="67" bestFit="1" customWidth="1"/>
    <col min="14608" max="14608" width="10.5546875" style="67" bestFit="1" customWidth="1"/>
    <col min="14609" max="14611" width="9.5546875" style="67" bestFit="1" customWidth="1"/>
    <col min="14612" max="14612" width="9.6640625" style="67" bestFit="1" customWidth="1"/>
    <col min="14613" max="14848" width="11.5546875" style="67"/>
    <col min="14849" max="14849" width="35.88671875" style="67" customWidth="1"/>
    <col min="14850" max="14856" width="13.6640625" style="67" customWidth="1"/>
    <col min="14857" max="14857" width="14" style="67" customWidth="1"/>
    <col min="14858" max="14858" width="9.5546875" style="67" bestFit="1" customWidth="1"/>
    <col min="14859" max="14859" width="10.5546875" style="67" bestFit="1" customWidth="1"/>
    <col min="14860" max="14863" width="9.5546875" style="67" bestFit="1" customWidth="1"/>
    <col min="14864" max="14864" width="10.5546875" style="67" bestFit="1" customWidth="1"/>
    <col min="14865" max="14867" width="9.5546875" style="67" bestFit="1" customWidth="1"/>
    <col min="14868" max="14868" width="9.6640625" style="67" bestFit="1" customWidth="1"/>
    <col min="14869" max="15104" width="11.5546875" style="67"/>
    <col min="15105" max="15105" width="35.88671875" style="67" customWidth="1"/>
    <col min="15106" max="15112" width="13.6640625" style="67" customWidth="1"/>
    <col min="15113" max="15113" width="14" style="67" customWidth="1"/>
    <col min="15114" max="15114" width="9.5546875" style="67" bestFit="1" customWidth="1"/>
    <col min="15115" max="15115" width="10.5546875" style="67" bestFit="1" customWidth="1"/>
    <col min="15116" max="15119" width="9.5546875" style="67" bestFit="1" customWidth="1"/>
    <col min="15120" max="15120" width="10.5546875" style="67" bestFit="1" customWidth="1"/>
    <col min="15121" max="15123" width="9.5546875" style="67" bestFit="1" customWidth="1"/>
    <col min="15124" max="15124" width="9.6640625" style="67" bestFit="1" customWidth="1"/>
    <col min="15125" max="15360" width="11.5546875" style="67"/>
    <col min="15361" max="15361" width="35.88671875" style="67" customWidth="1"/>
    <col min="15362" max="15368" width="13.6640625" style="67" customWidth="1"/>
    <col min="15369" max="15369" width="14" style="67" customWidth="1"/>
    <col min="15370" max="15370" width="9.5546875" style="67" bestFit="1" customWidth="1"/>
    <col min="15371" max="15371" width="10.5546875" style="67" bestFit="1" customWidth="1"/>
    <col min="15372" max="15375" width="9.5546875" style="67" bestFit="1" customWidth="1"/>
    <col min="15376" max="15376" width="10.5546875" style="67" bestFit="1" customWidth="1"/>
    <col min="15377" max="15379" width="9.5546875" style="67" bestFit="1" customWidth="1"/>
    <col min="15380" max="15380" width="9.6640625" style="67" bestFit="1" customWidth="1"/>
    <col min="15381" max="15616" width="11.5546875" style="67"/>
    <col min="15617" max="15617" width="35.88671875" style="67" customWidth="1"/>
    <col min="15618" max="15624" width="13.6640625" style="67" customWidth="1"/>
    <col min="15625" max="15625" width="14" style="67" customWidth="1"/>
    <col min="15626" max="15626" width="9.5546875" style="67" bestFit="1" customWidth="1"/>
    <col min="15627" max="15627" width="10.5546875" style="67" bestFit="1" customWidth="1"/>
    <col min="15628" max="15631" width="9.5546875" style="67" bestFit="1" customWidth="1"/>
    <col min="15632" max="15632" width="10.5546875" style="67" bestFit="1" customWidth="1"/>
    <col min="15633" max="15635" width="9.5546875" style="67" bestFit="1" customWidth="1"/>
    <col min="15636" max="15636" width="9.6640625" style="67" bestFit="1" customWidth="1"/>
    <col min="15637" max="15872" width="11.5546875" style="67"/>
    <col min="15873" max="15873" width="35.88671875" style="67" customWidth="1"/>
    <col min="15874" max="15880" width="13.6640625" style="67" customWidth="1"/>
    <col min="15881" max="15881" width="14" style="67" customWidth="1"/>
    <col min="15882" max="15882" width="9.5546875" style="67" bestFit="1" customWidth="1"/>
    <col min="15883" max="15883" width="10.5546875" style="67" bestFit="1" customWidth="1"/>
    <col min="15884" max="15887" width="9.5546875" style="67" bestFit="1" customWidth="1"/>
    <col min="15888" max="15888" width="10.5546875" style="67" bestFit="1" customWidth="1"/>
    <col min="15889" max="15891" width="9.5546875" style="67" bestFit="1" customWidth="1"/>
    <col min="15892" max="15892" width="9.6640625" style="67" bestFit="1" customWidth="1"/>
    <col min="15893" max="16128" width="11.5546875" style="67"/>
    <col min="16129" max="16129" width="35.88671875" style="67" customWidth="1"/>
    <col min="16130" max="16136" width="13.6640625" style="67" customWidth="1"/>
    <col min="16137" max="16137" width="14" style="67" customWidth="1"/>
    <col min="16138" max="16138" width="9.5546875" style="67" bestFit="1" customWidth="1"/>
    <col min="16139" max="16139" width="10.5546875" style="67" bestFit="1" customWidth="1"/>
    <col min="16140" max="16143" width="9.5546875" style="67" bestFit="1" customWidth="1"/>
    <col min="16144" max="16144" width="10.5546875" style="67" bestFit="1" customWidth="1"/>
    <col min="16145" max="16147" width="9.5546875" style="67" bestFit="1" customWidth="1"/>
    <col min="16148" max="16148" width="9.6640625" style="67" bestFit="1" customWidth="1"/>
    <col min="16149" max="16384" width="11.5546875" style="67"/>
  </cols>
  <sheetData>
    <row r="1" spans="1:9" s="33" customFormat="1" ht="14.25" customHeight="1">
      <c r="A1" s="1209" t="s">
        <v>1065</v>
      </c>
      <c r="B1" s="32"/>
      <c r="C1" s="32"/>
      <c r="D1" s="32"/>
      <c r="E1" s="32"/>
      <c r="F1" s="32"/>
      <c r="G1" s="32"/>
      <c r="H1" s="32"/>
      <c r="I1" s="32"/>
    </row>
    <row r="2" spans="1:9" s="35" customFormat="1" ht="24" customHeight="1">
      <c r="A2" s="34" t="s">
        <v>39</v>
      </c>
      <c r="B2" s="34"/>
      <c r="C2" s="34"/>
      <c r="D2" s="34"/>
      <c r="E2" s="34"/>
      <c r="F2" s="34"/>
      <c r="G2" s="34"/>
      <c r="H2" s="34"/>
      <c r="I2" s="34"/>
    </row>
    <row r="3" spans="1:9" s="37" customFormat="1" ht="26.25" customHeight="1">
      <c r="A3" s="36">
        <v>45169</v>
      </c>
      <c r="B3" s="36"/>
      <c r="C3" s="36"/>
      <c r="D3" s="36"/>
      <c r="E3" s="36"/>
      <c r="F3" s="36"/>
      <c r="G3" s="36"/>
      <c r="H3" s="36"/>
      <c r="I3" s="36"/>
    </row>
    <row r="4" spans="1:9" s="37" customFormat="1" ht="26.25" hidden="1" customHeight="1">
      <c r="A4" s="38"/>
      <c r="B4" s="39">
        <v>3</v>
      </c>
      <c r="C4" s="39">
        <v>4</v>
      </c>
      <c r="D4" s="39">
        <v>6</v>
      </c>
      <c r="E4" s="39">
        <v>8</v>
      </c>
      <c r="F4" s="39">
        <v>7</v>
      </c>
      <c r="G4" s="40">
        <v>2</v>
      </c>
      <c r="H4" s="39">
        <v>5</v>
      </c>
      <c r="I4" s="39"/>
    </row>
    <row r="5" spans="1:9" s="43" customFormat="1" ht="13.5" hidden="1" customHeight="1">
      <c r="A5" s="41"/>
      <c r="B5" s="42" t="s">
        <v>40</v>
      </c>
      <c r="C5" s="42" t="s">
        <v>41</v>
      </c>
      <c r="D5" s="42" t="s">
        <v>42</v>
      </c>
      <c r="E5" s="42" t="s">
        <v>43</v>
      </c>
      <c r="F5" s="42" t="s">
        <v>44</v>
      </c>
      <c r="G5" s="42" t="s">
        <v>45</v>
      </c>
      <c r="H5" s="42" t="s">
        <v>46</v>
      </c>
      <c r="I5" s="41"/>
    </row>
    <row r="6" spans="1:9" s="43" customFormat="1" ht="13.5" customHeight="1" thickBot="1">
      <c r="A6" s="44"/>
      <c r="B6" s="42"/>
      <c r="C6" s="42"/>
      <c r="D6" s="42"/>
      <c r="E6" s="42"/>
      <c r="F6" s="42"/>
      <c r="G6" s="42"/>
      <c r="H6" s="42"/>
      <c r="I6" s="41"/>
    </row>
    <row r="7" spans="1:9" s="48" customFormat="1" ht="26.25" customHeight="1">
      <c r="A7" s="45" t="s">
        <v>1</v>
      </c>
      <c r="B7" s="46" t="s">
        <v>47</v>
      </c>
      <c r="C7" s="46" t="s">
        <v>48</v>
      </c>
      <c r="D7" s="46" t="s">
        <v>49</v>
      </c>
      <c r="E7" s="46" t="s">
        <v>50</v>
      </c>
      <c r="F7" s="46" t="s">
        <v>51</v>
      </c>
      <c r="G7" s="46" t="s">
        <v>52</v>
      </c>
      <c r="H7" s="46" t="s">
        <v>53</v>
      </c>
      <c r="I7" s="47" t="s">
        <v>54</v>
      </c>
    </row>
    <row r="8" spans="1:9" s="48" customFormat="1" ht="43.5" customHeight="1">
      <c r="A8" s="49"/>
      <c r="B8" s="50"/>
      <c r="C8" s="50"/>
      <c r="D8" s="50"/>
      <c r="E8" s="50"/>
      <c r="F8" s="50"/>
      <c r="G8" s="50" t="s">
        <v>55</v>
      </c>
      <c r="H8" s="50"/>
      <c r="I8" s="51"/>
    </row>
    <row r="9" spans="1:9" s="48" customFormat="1" ht="6.75" customHeight="1">
      <c r="A9" s="52"/>
      <c r="B9" s="53"/>
      <c r="C9" s="53"/>
      <c r="D9" s="53"/>
      <c r="E9" s="53"/>
      <c r="F9" s="53"/>
      <c r="G9" s="53"/>
      <c r="H9" s="53"/>
      <c r="I9" s="54"/>
    </row>
    <row r="10" spans="1:9" s="57" customFormat="1" ht="20.100000000000001" customHeight="1">
      <c r="A10" s="55" t="s">
        <v>28</v>
      </c>
      <c r="B10" s="56">
        <v>0</v>
      </c>
      <c r="C10" s="56">
        <v>0</v>
      </c>
      <c r="D10" s="56">
        <v>242</v>
      </c>
      <c r="E10" s="56">
        <v>1178</v>
      </c>
      <c r="F10" s="56">
        <v>2125</v>
      </c>
      <c r="G10" s="56">
        <v>343206</v>
      </c>
      <c r="H10" s="56">
        <v>200</v>
      </c>
      <c r="I10" s="56">
        <v>346809</v>
      </c>
    </row>
    <row r="11" spans="1:9" s="57" customFormat="1" ht="20.100000000000001" customHeight="1">
      <c r="A11" s="55" t="s">
        <v>29</v>
      </c>
      <c r="B11" s="56">
        <v>0</v>
      </c>
      <c r="C11" s="56">
        <v>0</v>
      </c>
      <c r="D11" s="56">
        <v>198</v>
      </c>
      <c r="E11" s="56">
        <v>59790</v>
      </c>
      <c r="F11" s="56">
        <v>732989</v>
      </c>
      <c r="G11" s="56">
        <v>59847</v>
      </c>
      <c r="H11" s="56">
        <v>0</v>
      </c>
      <c r="I11" s="56">
        <v>844720</v>
      </c>
    </row>
    <row r="12" spans="1:9" s="57" customFormat="1" ht="20.100000000000001" customHeight="1">
      <c r="A12" s="55" t="s">
        <v>30</v>
      </c>
      <c r="B12" s="56">
        <v>0</v>
      </c>
      <c r="C12" s="56">
        <v>0</v>
      </c>
      <c r="D12" s="56">
        <v>122</v>
      </c>
      <c r="E12" s="56">
        <v>45310</v>
      </c>
      <c r="F12" s="56">
        <v>192618</v>
      </c>
      <c r="G12" s="56">
        <v>42502</v>
      </c>
      <c r="H12" s="56">
        <v>34</v>
      </c>
      <c r="I12" s="56">
        <v>276301</v>
      </c>
    </row>
    <row r="13" spans="1:9" s="57" customFormat="1" ht="20.100000000000001" customHeight="1">
      <c r="A13" s="55" t="s">
        <v>31</v>
      </c>
      <c r="B13" s="56">
        <v>0</v>
      </c>
      <c r="C13" s="56">
        <v>0</v>
      </c>
      <c r="D13" s="56">
        <v>25</v>
      </c>
      <c r="E13" s="56">
        <v>4612</v>
      </c>
      <c r="F13" s="56">
        <v>6392</v>
      </c>
      <c r="G13" s="56">
        <v>270030</v>
      </c>
      <c r="H13" s="56">
        <v>3338</v>
      </c>
      <c r="I13" s="56">
        <v>283349</v>
      </c>
    </row>
    <row r="14" spans="1:9" s="57" customFormat="1" ht="20.100000000000001" customHeight="1">
      <c r="A14" s="55" t="s">
        <v>32</v>
      </c>
      <c r="B14" s="56">
        <v>0</v>
      </c>
      <c r="C14" s="56">
        <v>0</v>
      </c>
      <c r="D14" s="56">
        <v>12</v>
      </c>
      <c r="E14" s="56">
        <v>6706</v>
      </c>
      <c r="F14" s="56">
        <v>15873</v>
      </c>
      <c r="G14" s="56">
        <v>39294</v>
      </c>
      <c r="H14" s="56">
        <v>0</v>
      </c>
      <c r="I14" s="56">
        <v>61042</v>
      </c>
    </row>
    <row r="15" spans="1:9" s="57" customFormat="1" ht="20.100000000000001" customHeight="1">
      <c r="A15" s="55" t="s">
        <v>56</v>
      </c>
      <c r="B15" s="56">
        <v>0</v>
      </c>
      <c r="C15" s="56">
        <v>0</v>
      </c>
      <c r="D15" s="56">
        <v>852</v>
      </c>
      <c r="E15" s="56">
        <v>0</v>
      </c>
      <c r="F15" s="56">
        <v>0</v>
      </c>
      <c r="G15" s="56">
        <v>713419</v>
      </c>
      <c r="H15" s="56">
        <v>0</v>
      </c>
      <c r="I15" s="56">
        <v>714271</v>
      </c>
    </row>
    <row r="16" spans="1:9" s="57" customFormat="1" ht="20.100000000000001" customHeight="1">
      <c r="A16" s="55" t="s">
        <v>34</v>
      </c>
      <c r="B16" s="56">
        <v>3</v>
      </c>
      <c r="C16" s="56">
        <v>16</v>
      </c>
      <c r="D16" s="56">
        <v>686</v>
      </c>
      <c r="E16" s="56">
        <v>3738</v>
      </c>
      <c r="F16" s="56">
        <v>561</v>
      </c>
      <c r="G16" s="56">
        <v>20262</v>
      </c>
      <c r="H16" s="56">
        <v>0</v>
      </c>
      <c r="I16" s="56">
        <v>25197</v>
      </c>
    </row>
    <row r="17" spans="1:9" s="57" customFormat="1" ht="20.100000000000001" customHeight="1">
      <c r="A17" s="55" t="s">
        <v>35</v>
      </c>
      <c r="B17" s="56">
        <v>2</v>
      </c>
      <c r="C17" s="56">
        <v>4</v>
      </c>
      <c r="D17" s="56">
        <v>128</v>
      </c>
      <c r="E17" s="56">
        <v>11398</v>
      </c>
      <c r="F17" s="56">
        <v>34245</v>
      </c>
      <c r="G17" s="56">
        <v>12485</v>
      </c>
      <c r="H17" s="56">
        <v>0</v>
      </c>
      <c r="I17" s="56">
        <v>57940</v>
      </c>
    </row>
    <row r="18" spans="1:9" s="57" customFormat="1" ht="20.100000000000001" customHeight="1">
      <c r="A18" s="55" t="s">
        <v>36</v>
      </c>
      <c r="B18" s="56">
        <v>0</v>
      </c>
      <c r="C18" s="56">
        <v>0</v>
      </c>
      <c r="D18" s="56">
        <v>89</v>
      </c>
      <c r="E18" s="56">
        <v>13005</v>
      </c>
      <c r="F18" s="56">
        <v>35679</v>
      </c>
      <c r="G18" s="56">
        <v>6761</v>
      </c>
      <c r="H18" s="56">
        <v>303</v>
      </c>
      <c r="I18" s="56">
        <v>55732</v>
      </c>
    </row>
    <row r="19" spans="1:9" s="60" customFormat="1" ht="27" customHeight="1" thickBot="1">
      <c r="A19" s="58" t="s">
        <v>57</v>
      </c>
      <c r="B19" s="59">
        <v>5</v>
      </c>
      <c r="C19" s="59">
        <v>20</v>
      </c>
      <c r="D19" s="59">
        <v>2247</v>
      </c>
      <c r="E19" s="59">
        <v>137160</v>
      </c>
      <c r="F19" s="59">
        <v>981764</v>
      </c>
      <c r="G19" s="59">
        <v>1379311</v>
      </c>
      <c r="H19" s="59">
        <v>3875</v>
      </c>
      <c r="I19" s="59">
        <v>2389875</v>
      </c>
    </row>
    <row r="20" spans="1:9" s="60" customFormat="1" ht="15.75" customHeight="1">
      <c r="A20" s="61"/>
      <c r="B20" s="62"/>
      <c r="C20" s="62"/>
      <c r="D20" s="62"/>
      <c r="E20" s="62"/>
      <c r="F20" s="62"/>
      <c r="G20" s="62"/>
      <c r="H20" s="62"/>
      <c r="I20" s="62"/>
    </row>
    <row r="21" spans="1:9" s="65" customFormat="1" ht="19.5" customHeight="1">
      <c r="A21" s="63" t="s">
        <v>58</v>
      </c>
      <c r="B21" s="64"/>
      <c r="C21" s="64"/>
      <c r="D21" s="64"/>
      <c r="E21" s="64"/>
      <c r="F21" s="64"/>
      <c r="G21" s="64"/>
      <c r="H21" s="64"/>
      <c r="I21" s="64"/>
    </row>
    <row r="22" spans="1:9" s="43" customFormat="1" ht="15.75" customHeight="1">
      <c r="A22" s="63" t="s">
        <v>59</v>
      </c>
    </row>
    <row r="23" spans="1:9" s="43" customFormat="1" ht="16.5" customHeight="1">
      <c r="A23" s="63" t="s">
        <v>60</v>
      </c>
    </row>
    <row r="24" spans="1:9" s="43" customFormat="1">
      <c r="A24" s="63"/>
    </row>
    <row r="25" spans="1:9" s="43" customFormat="1">
      <c r="A25" s="63"/>
    </row>
    <row r="41" spans="2:9">
      <c r="B41" s="66"/>
      <c r="C41" s="66"/>
      <c r="D41" s="66"/>
      <c r="E41" s="66"/>
      <c r="F41" s="66"/>
      <c r="G41" s="66"/>
      <c r="H41" s="66"/>
      <c r="I41" s="66"/>
    </row>
    <row r="42" spans="2:9">
      <c r="B42" s="66"/>
      <c r="C42" s="66"/>
      <c r="D42" s="66"/>
      <c r="E42" s="66"/>
      <c r="F42" s="66"/>
      <c r="G42" s="66"/>
      <c r="H42" s="66"/>
      <c r="I42" s="66"/>
    </row>
    <row r="43" spans="2:9">
      <c r="B43" s="66"/>
      <c r="C43" s="66"/>
      <c r="D43" s="66"/>
      <c r="E43" s="66"/>
      <c r="F43" s="66"/>
      <c r="G43" s="66"/>
      <c r="H43" s="66"/>
      <c r="I43" s="66"/>
    </row>
    <row r="44" spans="2:9">
      <c r="B44" s="66"/>
      <c r="C44" s="66"/>
      <c r="D44" s="66"/>
      <c r="E44" s="66"/>
      <c r="F44" s="66"/>
      <c r="G44" s="66"/>
      <c r="H44" s="66"/>
      <c r="I44" s="66"/>
    </row>
    <row r="45" spans="2:9">
      <c r="B45" s="66"/>
      <c r="C45" s="66"/>
      <c r="D45" s="66"/>
      <c r="E45" s="66"/>
      <c r="F45" s="66"/>
      <c r="G45" s="66"/>
      <c r="H45" s="66"/>
      <c r="I45" s="66"/>
    </row>
    <row r="46" spans="2:9">
      <c r="B46" s="66"/>
      <c r="C46" s="66"/>
      <c r="D46" s="66"/>
      <c r="E46" s="66"/>
      <c r="F46" s="66"/>
      <c r="G46" s="66"/>
      <c r="H46" s="66"/>
      <c r="I46" s="66"/>
    </row>
    <row r="47" spans="2:9">
      <c r="B47" s="66"/>
      <c r="C47" s="66"/>
      <c r="D47" s="66"/>
      <c r="E47" s="66"/>
      <c r="F47" s="66"/>
      <c r="G47" s="66"/>
      <c r="H47" s="66"/>
      <c r="I47" s="66"/>
    </row>
    <row r="48" spans="2:9">
      <c r="B48" s="66"/>
      <c r="C48" s="66"/>
      <c r="D48" s="66"/>
      <c r="E48" s="66"/>
      <c r="F48" s="66"/>
      <c r="G48" s="66"/>
      <c r="H48" s="66"/>
      <c r="I48" s="66"/>
    </row>
    <row r="49" spans="2:9">
      <c r="B49" s="66"/>
      <c r="C49" s="66"/>
      <c r="D49" s="66"/>
      <c r="E49" s="66"/>
      <c r="F49" s="66"/>
      <c r="G49" s="66"/>
      <c r="H49" s="66"/>
      <c r="I49" s="66"/>
    </row>
    <row r="50" spans="2:9">
      <c r="B50" s="66"/>
      <c r="C50" s="66"/>
      <c r="D50" s="66"/>
      <c r="E50" s="66"/>
      <c r="F50" s="66"/>
      <c r="G50" s="66"/>
      <c r="H50" s="66"/>
      <c r="I50" s="66"/>
    </row>
    <row r="51" spans="2:9">
      <c r="B51" s="66"/>
      <c r="C51" s="66"/>
      <c r="D51" s="66"/>
      <c r="E51" s="66"/>
      <c r="F51" s="66"/>
      <c r="G51" s="66"/>
      <c r="H51" s="66"/>
      <c r="I51" s="66"/>
    </row>
    <row r="52" spans="2:9">
      <c r="B52" s="66"/>
      <c r="C52" s="66"/>
      <c r="D52" s="66"/>
      <c r="E52" s="66"/>
      <c r="F52" s="66"/>
      <c r="G52" s="66"/>
      <c r="H52" s="66"/>
      <c r="I52" s="66"/>
    </row>
    <row r="53" spans="2:9">
      <c r="B53" s="66"/>
      <c r="C53" s="66"/>
      <c r="D53" s="66"/>
      <c r="E53" s="66"/>
      <c r="F53" s="66"/>
      <c r="G53" s="66"/>
      <c r="H53" s="66"/>
      <c r="I53" s="66"/>
    </row>
    <row r="199" spans="3:3">
      <c r="C199" s="67" t="s">
        <v>61</v>
      </c>
    </row>
  </sheetData>
  <mergeCells count="11">
    <mergeCell ref="I7:I8"/>
    <mergeCell ref="A2:I2"/>
    <mergeCell ref="A3:I3"/>
    <mergeCell ref="A7:A8"/>
    <mergeCell ref="B7:B8"/>
    <mergeCell ref="C7:C8"/>
    <mergeCell ref="D7:D8"/>
    <mergeCell ref="E7:E8"/>
    <mergeCell ref="F7:F8"/>
    <mergeCell ref="G7:G8"/>
    <mergeCell ref="H7:H8"/>
  </mergeCells>
  <hyperlinks>
    <hyperlink ref="A1" location="Índice!A1" display="Volver al Índice" xr:uid="{17C26FCA-1153-4B34-94E9-16F8B09E5B1C}"/>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5A6EF-477F-4533-BFC3-AB46316287ED}">
  <dimension ref="A1:I42"/>
  <sheetViews>
    <sheetView showGridLines="0" workbookViewId="0"/>
  </sheetViews>
  <sheetFormatPr baseColWidth="10" defaultColWidth="11.44140625" defaultRowHeight="13.2"/>
  <cols>
    <col min="1" max="1" width="38.5546875" style="7" customWidth="1"/>
    <col min="2" max="8" width="15.5546875" style="7" customWidth="1"/>
    <col min="9" max="9" width="16.5546875" style="7" bestFit="1" customWidth="1"/>
    <col min="10" max="10" width="8.5546875" style="7" customWidth="1"/>
    <col min="11" max="11" width="9.5546875" style="7" bestFit="1" customWidth="1"/>
    <col min="12" max="12" width="10.5546875" style="7" bestFit="1" customWidth="1"/>
    <col min="13" max="16" width="9.5546875" style="7" bestFit="1" customWidth="1"/>
    <col min="17" max="17" width="10.5546875" style="7" bestFit="1" customWidth="1"/>
    <col min="18" max="21" width="9.5546875" style="7" bestFit="1" customWidth="1"/>
    <col min="22" max="16384" width="11.44140625" style="7"/>
  </cols>
  <sheetData>
    <row r="1" spans="1:9" s="178" customFormat="1" ht="16.5" customHeight="1">
      <c r="A1" s="1203" t="s">
        <v>1065</v>
      </c>
      <c r="B1" s="68"/>
      <c r="C1" s="68"/>
      <c r="D1" s="68"/>
      <c r="E1" s="68"/>
      <c r="F1" s="68"/>
      <c r="G1" s="68"/>
      <c r="H1" s="68"/>
    </row>
    <row r="2" spans="1:9" s="179" customFormat="1" ht="24" customHeight="1">
      <c r="A2" s="127" t="s">
        <v>355</v>
      </c>
      <c r="B2" s="127"/>
      <c r="C2" s="127"/>
      <c r="D2" s="127"/>
      <c r="E2" s="127"/>
      <c r="F2" s="127"/>
      <c r="G2" s="127"/>
      <c r="H2" s="127"/>
    </row>
    <row r="3" spans="1:9" s="73" customFormat="1" ht="26.25" customHeight="1">
      <c r="A3" s="72">
        <v>45169</v>
      </c>
      <c r="B3" s="72"/>
      <c r="C3" s="72"/>
      <c r="D3" s="72"/>
      <c r="E3" s="72"/>
      <c r="F3" s="72"/>
      <c r="G3" s="72"/>
      <c r="H3" s="72"/>
    </row>
    <row r="4" spans="1:9" s="76" customFormat="1" ht="13.5" customHeight="1" thickBot="1">
      <c r="A4" s="180"/>
      <c r="B4" s="180"/>
      <c r="C4" s="180"/>
      <c r="D4" s="180"/>
      <c r="E4" s="180"/>
      <c r="F4" s="180"/>
      <c r="G4" s="180"/>
      <c r="H4" s="180"/>
    </row>
    <row r="5" spans="1:9" s="182" customFormat="1" ht="43.5" customHeight="1">
      <c r="A5" s="181" t="s">
        <v>64</v>
      </c>
      <c r="B5" s="181" t="s">
        <v>356</v>
      </c>
      <c r="C5" s="181" t="s">
        <v>357</v>
      </c>
      <c r="D5" s="181" t="s">
        <v>358</v>
      </c>
      <c r="E5" s="181" t="s">
        <v>359</v>
      </c>
      <c r="F5" s="181" t="s">
        <v>360</v>
      </c>
      <c r="G5" s="181" t="s">
        <v>361</v>
      </c>
      <c r="H5" s="181" t="s">
        <v>362</v>
      </c>
    </row>
    <row r="6" spans="1:9" s="182" customFormat="1" ht="9" customHeight="1">
      <c r="A6" s="183"/>
      <c r="B6" s="184"/>
      <c r="C6" s="184"/>
      <c r="D6" s="184"/>
      <c r="E6" s="184"/>
      <c r="F6" s="184"/>
      <c r="G6" s="184"/>
      <c r="H6" s="185"/>
    </row>
    <row r="7" spans="1:9" s="21" customFormat="1" ht="20.100000000000001" customHeight="1">
      <c r="A7" s="85" t="s">
        <v>28</v>
      </c>
      <c r="B7" s="186">
        <v>328359</v>
      </c>
      <c r="C7" s="186">
        <v>0</v>
      </c>
      <c r="D7" s="186">
        <v>0</v>
      </c>
      <c r="E7" s="186">
        <v>0</v>
      </c>
      <c r="F7" s="186">
        <v>0</v>
      </c>
      <c r="G7" s="186">
        <v>0</v>
      </c>
      <c r="H7" s="187">
        <v>328359</v>
      </c>
      <c r="I7" s="188"/>
    </row>
    <row r="8" spans="1:9" s="21" customFormat="1" ht="20.100000000000001" customHeight="1">
      <c r="A8" s="21" t="s">
        <v>29</v>
      </c>
      <c r="B8" s="186">
        <v>0</v>
      </c>
      <c r="C8" s="186">
        <v>0</v>
      </c>
      <c r="D8" s="186">
        <v>0</v>
      </c>
      <c r="E8" s="186">
        <v>0</v>
      </c>
      <c r="F8" s="186">
        <v>0</v>
      </c>
      <c r="G8" s="186">
        <v>0</v>
      </c>
      <c r="H8" s="187">
        <v>0</v>
      </c>
      <c r="I8" s="188"/>
    </row>
    <row r="9" spans="1:9" s="21" customFormat="1" ht="20.100000000000001" customHeight="1">
      <c r="A9" s="21" t="s">
        <v>30</v>
      </c>
      <c r="B9" s="186">
        <v>0</v>
      </c>
      <c r="C9" s="186">
        <v>0</v>
      </c>
      <c r="D9" s="186">
        <v>0</v>
      </c>
      <c r="E9" s="186">
        <v>0</v>
      </c>
      <c r="F9" s="186">
        <v>0</v>
      </c>
      <c r="G9" s="186">
        <v>0</v>
      </c>
      <c r="H9" s="187">
        <v>0</v>
      </c>
      <c r="I9" s="188"/>
    </row>
    <row r="10" spans="1:9" s="21" customFormat="1" ht="20.100000000000001" customHeight="1">
      <c r="A10" s="21" t="s">
        <v>31</v>
      </c>
      <c r="B10" s="186">
        <v>2</v>
      </c>
      <c r="C10" s="186">
        <v>0</v>
      </c>
      <c r="D10" s="186">
        <v>0</v>
      </c>
      <c r="E10" s="186">
        <v>0</v>
      </c>
      <c r="F10" s="186">
        <v>0</v>
      </c>
      <c r="G10" s="186">
        <v>0</v>
      </c>
      <c r="H10" s="187">
        <v>2</v>
      </c>
      <c r="I10" s="188"/>
    </row>
    <row r="11" spans="1:9" s="21" customFormat="1" ht="20.100000000000001" customHeight="1">
      <c r="A11" s="21" t="s">
        <v>32</v>
      </c>
      <c r="B11" s="186">
        <v>0</v>
      </c>
      <c r="C11" s="186">
        <v>0</v>
      </c>
      <c r="D11" s="186">
        <v>0</v>
      </c>
      <c r="E11" s="186">
        <v>0</v>
      </c>
      <c r="F11" s="186">
        <v>0</v>
      </c>
      <c r="G11" s="186">
        <v>0</v>
      </c>
      <c r="H11" s="187">
        <v>0</v>
      </c>
      <c r="I11" s="188"/>
    </row>
    <row r="12" spans="1:9" s="21" customFormat="1" ht="20.100000000000001" customHeight="1">
      <c r="A12" s="89" t="s">
        <v>33</v>
      </c>
      <c r="B12" s="186">
        <v>1197205</v>
      </c>
      <c r="C12" s="186">
        <v>0</v>
      </c>
      <c r="D12" s="186">
        <v>0</v>
      </c>
      <c r="E12" s="186">
        <v>1617</v>
      </c>
      <c r="F12" s="186">
        <v>0</v>
      </c>
      <c r="G12" s="186">
        <v>0</v>
      </c>
      <c r="H12" s="187">
        <v>1198822</v>
      </c>
      <c r="I12" s="188"/>
    </row>
    <row r="13" spans="1:9" s="21" customFormat="1" ht="20.100000000000001" customHeight="1">
      <c r="A13" s="21" t="s">
        <v>34</v>
      </c>
      <c r="B13" s="186">
        <v>0</v>
      </c>
      <c r="C13" s="186">
        <v>0</v>
      </c>
      <c r="D13" s="186">
        <v>0</v>
      </c>
      <c r="E13" s="186">
        <v>0</v>
      </c>
      <c r="F13" s="186">
        <v>0</v>
      </c>
      <c r="G13" s="186">
        <v>0</v>
      </c>
      <c r="H13" s="187">
        <v>0</v>
      </c>
      <c r="I13" s="188"/>
    </row>
    <row r="14" spans="1:9" s="21" customFormat="1" ht="20.100000000000001" customHeight="1">
      <c r="A14" s="21" t="s">
        <v>35</v>
      </c>
      <c r="B14" s="186">
        <v>0</v>
      </c>
      <c r="C14" s="186">
        <v>0</v>
      </c>
      <c r="D14" s="186">
        <v>0</v>
      </c>
      <c r="E14" s="186">
        <v>0</v>
      </c>
      <c r="F14" s="186">
        <v>0</v>
      </c>
      <c r="G14" s="186">
        <v>0</v>
      </c>
      <c r="H14" s="187">
        <v>0</v>
      </c>
      <c r="I14" s="188"/>
    </row>
    <row r="15" spans="1:9" s="21" customFormat="1" ht="20.100000000000001" customHeight="1">
      <c r="A15" s="21" t="s">
        <v>36</v>
      </c>
      <c r="B15" s="186">
        <v>0</v>
      </c>
      <c r="C15" s="186">
        <v>0</v>
      </c>
      <c r="D15" s="186">
        <v>0</v>
      </c>
      <c r="E15" s="186">
        <v>0</v>
      </c>
      <c r="F15" s="186">
        <v>0</v>
      </c>
      <c r="G15" s="186">
        <v>0</v>
      </c>
      <c r="H15" s="187">
        <v>0</v>
      </c>
      <c r="I15" s="188"/>
    </row>
    <row r="16" spans="1:9" s="93" customFormat="1" ht="27" customHeight="1" thickBot="1">
      <c r="A16" s="90" t="s">
        <v>37</v>
      </c>
      <c r="B16" s="189">
        <v>1525566</v>
      </c>
      <c r="C16" s="189">
        <v>0</v>
      </c>
      <c r="D16" s="189">
        <v>0</v>
      </c>
      <c r="E16" s="189">
        <v>1617</v>
      </c>
      <c r="F16" s="189">
        <v>0</v>
      </c>
      <c r="G16" s="189">
        <v>0</v>
      </c>
      <c r="H16" s="189">
        <v>1527183</v>
      </c>
      <c r="I16" s="188"/>
    </row>
    <row r="17" spans="1:8" s="190" customFormat="1" ht="18" customHeight="1">
      <c r="A17" s="26" t="s">
        <v>363</v>
      </c>
      <c r="B17" s="93"/>
      <c r="C17" s="93"/>
      <c r="D17" s="93"/>
      <c r="E17" s="93"/>
      <c r="F17" s="93"/>
      <c r="G17" s="93"/>
      <c r="H17" s="93"/>
    </row>
    <row r="18" spans="1:8" s="190" customFormat="1" ht="18" customHeight="1">
      <c r="A18" s="26" t="s">
        <v>364</v>
      </c>
      <c r="B18" s="93"/>
      <c r="C18" s="93"/>
      <c r="D18" s="93"/>
      <c r="E18" s="93"/>
      <c r="F18" s="93"/>
      <c r="G18" s="93"/>
      <c r="H18" s="93"/>
    </row>
    <row r="19" spans="1:8" s="76" customFormat="1" ht="18" customHeight="1">
      <c r="A19" s="26" t="s">
        <v>365</v>
      </c>
      <c r="B19" s="21"/>
      <c r="C19" s="21"/>
      <c r="D19" s="21"/>
      <c r="E19" s="21"/>
      <c r="F19" s="21"/>
      <c r="G19" s="21"/>
      <c r="H19" s="21"/>
    </row>
    <row r="20" spans="1:8" s="76" customFormat="1" ht="16.5" customHeight="1">
      <c r="A20" s="15" t="s">
        <v>69</v>
      </c>
      <c r="B20" s="21"/>
      <c r="C20" s="21"/>
      <c r="D20" s="21"/>
      <c r="E20" s="21"/>
      <c r="F20" s="21"/>
      <c r="G20" s="21"/>
      <c r="H20" s="21"/>
    </row>
    <row r="21" spans="1:8" s="76" customFormat="1">
      <c r="A21" s="21"/>
      <c r="B21" s="21"/>
      <c r="C21" s="21"/>
      <c r="D21" s="21"/>
      <c r="E21" s="21"/>
      <c r="F21" s="21"/>
      <c r="G21" s="21"/>
      <c r="H21" s="21"/>
    </row>
    <row r="22" spans="1:8" s="76" customFormat="1"/>
    <row r="23" spans="1:8" s="76" customFormat="1"/>
    <row r="24" spans="1:8" s="76" customFormat="1"/>
    <row r="25" spans="1:8" s="76" customFormat="1"/>
    <row r="26" spans="1:8" s="76" customFormat="1"/>
    <row r="27" spans="1:8" s="76" customFormat="1"/>
    <row r="28" spans="1:8" s="76" customFormat="1"/>
    <row r="29" spans="1:8" s="76" customFormat="1"/>
    <row r="30" spans="1:8" s="76" customFormat="1"/>
    <row r="31" spans="1:8" s="76" customFormat="1"/>
    <row r="32" spans="1:8" s="76" customFormat="1"/>
    <row r="33" s="76" customFormat="1"/>
    <row r="34" s="76" customFormat="1"/>
    <row r="35" s="76" customFormat="1"/>
    <row r="36" s="76" customFormat="1"/>
    <row r="37" s="76" customFormat="1"/>
    <row r="38" s="76" customFormat="1"/>
    <row r="39" s="76" customFormat="1"/>
    <row r="40" s="76" customFormat="1"/>
    <row r="41" s="76" customFormat="1"/>
    <row r="42" s="76" customFormat="1"/>
  </sheetData>
  <mergeCells count="2">
    <mergeCell ref="A2:H2"/>
    <mergeCell ref="A3:H3"/>
  </mergeCells>
  <hyperlinks>
    <hyperlink ref="A18" r:id="rId1" display="Resolución SBS N° 11356-2008" xr:uid="{CB3BBF14-51A4-4BB5-83BC-AAE50CBDA989}"/>
    <hyperlink ref="A1" location="Índice!A1" display="Volver al Índice" xr:uid="{DA398136-EDE9-46CE-B196-FB60D7826944}"/>
  </hyperlinks>
  <printOptions horizontalCentered="1" verticalCentered="1"/>
  <pageMargins left="1.1811023622047245" right="1.1811023622047245" top="0.98425196850393704" bottom="0.98425196850393704" header="0.43307086614173229" footer="0.43307086614173229"/>
  <pageSetup paperSize="9" scale="80" fitToWidth="0" fitToHeight="0" orientation="landscape" r:id="rId2"/>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2C7D0-D5FC-44EE-8A16-A0F37ECE7AA3}">
  <dimension ref="A1:G20"/>
  <sheetViews>
    <sheetView showGridLines="0" zoomScaleNormal="100" workbookViewId="0"/>
  </sheetViews>
  <sheetFormatPr baseColWidth="10" defaultColWidth="11.44140625" defaultRowHeight="10.199999999999999"/>
  <cols>
    <col min="1" max="1" width="47" style="15" customWidth="1"/>
    <col min="2" max="2" width="20.5546875" style="15" customWidth="1"/>
    <col min="3" max="3" width="23.44140625" style="15" customWidth="1"/>
    <col min="4" max="4" width="24.44140625" style="15" customWidth="1"/>
    <col min="5" max="16384" width="11.44140625" style="15"/>
  </cols>
  <sheetData>
    <row r="1" spans="1:7" ht="20.25" customHeight="1">
      <c r="A1" s="1203" t="s">
        <v>1065</v>
      </c>
    </row>
    <row r="2" spans="1:7" ht="28.5" customHeight="1">
      <c r="A2" s="127" t="s">
        <v>82</v>
      </c>
      <c r="B2" s="127"/>
      <c r="C2" s="127"/>
      <c r="D2" s="127"/>
    </row>
    <row r="3" spans="1:7" ht="17.399999999999999">
      <c r="A3" s="128">
        <v>45169</v>
      </c>
      <c r="B3" s="128"/>
      <c r="C3" s="128"/>
      <c r="D3" s="128"/>
    </row>
    <row r="4" spans="1:7" ht="15.6">
      <c r="A4" s="129"/>
      <c r="B4" s="130"/>
      <c r="C4" s="130"/>
      <c r="D4" s="7"/>
      <c r="E4" s="7"/>
    </row>
    <row r="5" spans="1:7" ht="16.2" thickBot="1">
      <c r="A5" s="131"/>
      <c r="B5" s="129"/>
      <c r="C5" s="129"/>
      <c r="D5" s="129"/>
      <c r="E5" s="7"/>
    </row>
    <row r="6" spans="1:7" ht="62.25" customHeight="1">
      <c r="A6" s="132" t="s">
        <v>64</v>
      </c>
      <c r="B6" s="133" t="s">
        <v>83</v>
      </c>
      <c r="C6" s="133" t="s">
        <v>84</v>
      </c>
      <c r="D6" s="133" t="s">
        <v>85</v>
      </c>
    </row>
    <row r="7" spans="1:7" ht="24.9" customHeight="1">
      <c r="A7" s="85" t="s">
        <v>28</v>
      </c>
      <c r="B7" s="134">
        <v>10</v>
      </c>
      <c r="C7" s="134">
        <v>1444.604</v>
      </c>
      <c r="D7" s="134">
        <v>0</v>
      </c>
      <c r="E7" s="135"/>
      <c r="F7" s="136"/>
    </row>
    <row r="8" spans="1:7" ht="24.9" customHeight="1">
      <c r="A8" s="21" t="s">
        <v>29</v>
      </c>
      <c r="B8" s="134">
        <v>0</v>
      </c>
      <c r="C8" s="134">
        <v>0</v>
      </c>
      <c r="D8" s="134">
        <v>0</v>
      </c>
      <c r="E8" s="135"/>
      <c r="F8" s="136"/>
    </row>
    <row r="9" spans="1:7" ht="24.9" customHeight="1">
      <c r="A9" s="21" t="s">
        <v>30</v>
      </c>
      <c r="B9" s="134">
        <v>0</v>
      </c>
      <c r="C9" s="134">
        <v>0</v>
      </c>
      <c r="D9" s="134">
        <v>0</v>
      </c>
      <c r="E9" s="135"/>
      <c r="F9" s="136"/>
    </row>
    <row r="10" spans="1:7" ht="24.9" customHeight="1">
      <c r="A10" s="21" t="s">
        <v>31</v>
      </c>
      <c r="B10" s="134">
        <v>27</v>
      </c>
      <c r="C10" s="134">
        <v>3501.5430000000001</v>
      </c>
      <c r="D10" s="134">
        <v>0</v>
      </c>
      <c r="E10" s="135"/>
      <c r="F10" s="136"/>
    </row>
    <row r="11" spans="1:7" ht="24.9" customHeight="1">
      <c r="A11" s="21" t="s">
        <v>32</v>
      </c>
      <c r="B11" s="134">
        <v>0</v>
      </c>
      <c r="C11" s="134">
        <v>0</v>
      </c>
      <c r="D11" s="134">
        <v>0</v>
      </c>
      <c r="E11" s="135"/>
      <c r="F11" s="136"/>
    </row>
    <row r="12" spans="1:7" ht="24.9" customHeight="1">
      <c r="A12" s="89" t="s">
        <v>33</v>
      </c>
      <c r="B12" s="134">
        <v>0</v>
      </c>
      <c r="C12" s="134">
        <v>0</v>
      </c>
      <c r="D12" s="134">
        <v>0</v>
      </c>
      <c r="E12" s="135"/>
      <c r="F12" s="135"/>
      <c r="G12" s="135"/>
    </row>
    <row r="13" spans="1:7" ht="24.9" customHeight="1">
      <c r="A13" s="21" t="s">
        <v>34</v>
      </c>
      <c r="B13" s="134">
        <v>0</v>
      </c>
      <c r="C13" s="134">
        <v>0</v>
      </c>
      <c r="D13" s="134">
        <v>0</v>
      </c>
      <c r="E13" s="135"/>
      <c r="F13" s="136"/>
    </row>
    <row r="14" spans="1:7" ht="24.9" customHeight="1">
      <c r="A14" s="21" t="s">
        <v>35</v>
      </c>
      <c r="B14" s="134">
        <v>0</v>
      </c>
      <c r="C14" s="134">
        <v>0</v>
      </c>
      <c r="D14" s="134">
        <v>0</v>
      </c>
      <c r="E14" s="135"/>
      <c r="F14" s="136"/>
    </row>
    <row r="15" spans="1:7" ht="24.9" customHeight="1">
      <c r="A15" s="21" t="s">
        <v>36</v>
      </c>
      <c r="B15" s="134">
        <v>0</v>
      </c>
      <c r="C15" s="134">
        <v>0</v>
      </c>
      <c r="D15" s="134">
        <v>0</v>
      </c>
      <c r="E15" s="135"/>
      <c r="F15" s="136"/>
    </row>
    <row r="16" spans="1:7" ht="20.25" customHeight="1" thickBot="1">
      <c r="A16" s="137" t="s">
        <v>37</v>
      </c>
      <c r="B16" s="138">
        <v>37</v>
      </c>
      <c r="C16" s="138">
        <v>4946.1469999999999</v>
      </c>
      <c r="D16" s="138">
        <v>0</v>
      </c>
      <c r="E16" s="135"/>
      <c r="F16" s="136"/>
    </row>
    <row r="17" spans="1:4" ht="20.25" customHeight="1">
      <c r="A17" s="139" t="s">
        <v>86</v>
      </c>
      <c r="B17" s="94"/>
      <c r="C17" s="94"/>
      <c r="D17" s="94"/>
    </row>
    <row r="18" spans="1:4" ht="17.25" customHeight="1">
      <c r="A18" s="15" t="s">
        <v>69</v>
      </c>
      <c r="B18" s="94"/>
      <c r="C18" s="94"/>
      <c r="D18" s="94"/>
    </row>
    <row r="20" spans="1:4">
      <c r="D20" s="140"/>
    </row>
  </sheetData>
  <mergeCells count="3">
    <mergeCell ref="A2:D2"/>
    <mergeCell ref="A3:D3"/>
    <mergeCell ref="B4:C4"/>
  </mergeCells>
  <hyperlinks>
    <hyperlink ref="A1" location="Índice!A1" display="Volver al Índice" xr:uid="{492ED254-D682-4AAA-B6B7-B3D2DC501861}"/>
  </hyperlinks>
  <printOptions horizontalCentered="1" verticalCentered="1"/>
  <pageMargins left="0.78740157480314965" right="0.78740157480314965" top="0.98425196850393704" bottom="0.98425196850393704" header="0" footer="0"/>
  <pageSetup paperSize="9" scale="95"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B2CC7-F0D2-490B-AF66-365EC4EF2408}">
  <dimension ref="A1:T20"/>
  <sheetViews>
    <sheetView showGridLines="0" zoomScaleNormal="100" workbookViewId="0"/>
  </sheetViews>
  <sheetFormatPr baseColWidth="10" defaultColWidth="11.44140625" defaultRowHeight="10.199999999999999"/>
  <cols>
    <col min="1" max="1" width="24" style="15" customWidth="1"/>
    <col min="2" max="4" width="12.88671875" style="15" customWidth="1"/>
    <col min="5" max="5" width="1.44140625" style="15" customWidth="1"/>
    <col min="6" max="8" width="12.88671875" style="15" customWidth="1"/>
    <col min="9" max="9" width="1.44140625" style="15" customWidth="1"/>
    <col min="10" max="12" width="12.88671875" style="15" customWidth="1"/>
    <col min="13" max="13" width="1" style="15" customWidth="1"/>
    <col min="14" max="16" width="12.88671875" style="15" customWidth="1"/>
    <col min="17" max="17" width="1.5546875" style="15" customWidth="1"/>
    <col min="18" max="20" width="12.88671875" style="15" customWidth="1"/>
    <col min="21" max="16384" width="11.44140625" style="15"/>
  </cols>
  <sheetData>
    <row r="1" spans="1:20" ht="20.25" customHeight="1">
      <c r="A1" s="1203" t="s">
        <v>1065</v>
      </c>
    </row>
    <row r="2" spans="1:20" ht="28.5" customHeight="1">
      <c r="A2" s="127" t="s">
        <v>403</v>
      </c>
      <c r="B2" s="127"/>
      <c r="C2" s="127"/>
      <c r="D2" s="127"/>
      <c r="E2" s="127"/>
      <c r="F2" s="127"/>
      <c r="G2" s="127"/>
      <c r="H2" s="127"/>
      <c r="I2" s="127"/>
      <c r="J2" s="127"/>
      <c r="K2" s="127"/>
      <c r="L2" s="127"/>
      <c r="M2" s="127"/>
      <c r="N2" s="127"/>
      <c r="O2" s="127"/>
      <c r="P2" s="127"/>
      <c r="Q2" s="127"/>
      <c r="R2" s="127"/>
      <c r="S2" s="127"/>
      <c r="T2" s="127"/>
    </row>
    <row r="3" spans="1:20" ht="27.75" customHeight="1">
      <c r="A3" s="364">
        <v>45169</v>
      </c>
      <c r="B3" s="364"/>
      <c r="C3" s="364"/>
      <c r="D3" s="364"/>
      <c r="E3" s="364"/>
      <c r="F3" s="364"/>
      <c r="G3" s="364"/>
      <c r="H3" s="364"/>
      <c r="I3" s="364"/>
      <c r="J3" s="364"/>
      <c r="K3" s="364"/>
      <c r="L3" s="364"/>
      <c r="M3" s="364"/>
      <c r="N3" s="364"/>
      <c r="O3" s="364"/>
      <c r="P3" s="364"/>
      <c r="Q3" s="364"/>
      <c r="R3" s="364"/>
      <c r="S3" s="364"/>
      <c r="T3" s="364"/>
    </row>
    <row r="4" spans="1:20" ht="16.2" thickBot="1">
      <c r="A4" s="131"/>
      <c r="B4" s="129"/>
      <c r="C4" s="129"/>
      <c r="D4" s="129"/>
      <c r="E4" s="129"/>
      <c r="F4" s="7"/>
    </row>
    <row r="5" spans="1:20" ht="36.75" customHeight="1">
      <c r="A5" s="365"/>
      <c r="B5" s="366" t="s">
        <v>404</v>
      </c>
      <c r="C5" s="366"/>
      <c r="D5" s="366"/>
      <c r="E5" s="367"/>
      <c r="F5" s="366" t="s">
        <v>405</v>
      </c>
      <c r="G5" s="366"/>
      <c r="H5" s="366"/>
      <c r="I5" s="367"/>
      <c r="J5" s="366" t="s">
        <v>406</v>
      </c>
      <c r="K5" s="366"/>
      <c r="L5" s="366"/>
      <c r="M5" s="367"/>
      <c r="N5" s="366" t="s">
        <v>407</v>
      </c>
      <c r="O5" s="366"/>
      <c r="P5" s="366"/>
      <c r="Q5" s="367"/>
      <c r="R5" s="366" t="s">
        <v>408</v>
      </c>
      <c r="S5" s="366"/>
      <c r="T5" s="366"/>
    </row>
    <row r="6" spans="1:20" ht="67.5" customHeight="1">
      <c r="A6" s="368" t="s">
        <v>64</v>
      </c>
      <c r="B6" s="109" t="s">
        <v>409</v>
      </c>
      <c r="C6" s="109" t="s">
        <v>410</v>
      </c>
      <c r="D6" s="109" t="s">
        <v>411</v>
      </c>
      <c r="E6" s="109"/>
      <c r="F6" s="109" t="s">
        <v>409</v>
      </c>
      <c r="G6" s="109" t="s">
        <v>410</v>
      </c>
      <c r="H6" s="109" t="s">
        <v>411</v>
      </c>
      <c r="I6" s="109"/>
      <c r="J6" s="109" t="s">
        <v>409</v>
      </c>
      <c r="K6" s="109" t="s">
        <v>410</v>
      </c>
      <c r="L6" s="109" t="s">
        <v>411</v>
      </c>
      <c r="M6" s="109"/>
      <c r="N6" s="109" t="s">
        <v>409</v>
      </c>
      <c r="O6" s="109" t="s">
        <v>410</v>
      </c>
      <c r="P6" s="109" t="s">
        <v>411</v>
      </c>
      <c r="Q6" s="109"/>
      <c r="R6" s="109" t="s">
        <v>409</v>
      </c>
      <c r="S6" s="109" t="s">
        <v>410</v>
      </c>
      <c r="T6" s="109" t="s">
        <v>411</v>
      </c>
    </row>
    <row r="7" spans="1:20" ht="18" customHeight="1">
      <c r="A7" s="85" t="s">
        <v>28</v>
      </c>
      <c r="B7" s="134">
        <v>0</v>
      </c>
      <c r="C7" s="134">
        <v>0</v>
      </c>
      <c r="D7" s="134">
        <v>0</v>
      </c>
      <c r="E7" s="134">
        <v>0</v>
      </c>
      <c r="F7" s="134">
        <v>0</v>
      </c>
      <c r="G7" s="134">
        <v>0</v>
      </c>
      <c r="H7" s="134">
        <v>0</v>
      </c>
      <c r="I7" s="15">
        <v>0</v>
      </c>
      <c r="J7" s="134">
        <v>0</v>
      </c>
      <c r="K7" s="134">
        <v>0</v>
      </c>
      <c r="L7" s="134">
        <v>0</v>
      </c>
      <c r="M7" s="15">
        <v>0</v>
      </c>
      <c r="N7" s="134">
        <v>0</v>
      </c>
      <c r="O7" s="134">
        <v>0</v>
      </c>
      <c r="P7" s="134">
        <v>0</v>
      </c>
      <c r="R7" s="134">
        <v>2</v>
      </c>
      <c r="S7" s="134">
        <v>47.947000000000003</v>
      </c>
      <c r="T7" s="134">
        <v>0</v>
      </c>
    </row>
    <row r="8" spans="1:20" ht="18" customHeight="1">
      <c r="A8" s="21" t="s">
        <v>29</v>
      </c>
      <c r="B8" s="134">
        <v>3280</v>
      </c>
      <c r="C8" s="134">
        <v>10871.013000000001</v>
      </c>
      <c r="D8" s="134">
        <v>0</v>
      </c>
      <c r="E8" s="134">
        <v>0</v>
      </c>
      <c r="F8" s="134">
        <v>68</v>
      </c>
      <c r="G8" s="134">
        <v>165.14400000000001</v>
      </c>
      <c r="H8" s="134">
        <v>0</v>
      </c>
      <c r="I8" s="15">
        <v>0</v>
      </c>
      <c r="J8" s="134">
        <v>7965</v>
      </c>
      <c r="K8" s="134">
        <v>40322.15</v>
      </c>
      <c r="L8" s="134">
        <v>0</v>
      </c>
      <c r="M8" s="15">
        <v>0</v>
      </c>
      <c r="N8" s="134">
        <v>1190</v>
      </c>
      <c r="O8" s="134">
        <v>9275.8029999999999</v>
      </c>
      <c r="P8" s="134">
        <v>0</v>
      </c>
      <c r="R8" s="134">
        <v>138776</v>
      </c>
      <c r="S8" s="134">
        <v>482341.147</v>
      </c>
      <c r="T8" s="134">
        <v>0</v>
      </c>
    </row>
    <row r="9" spans="1:20" ht="18" customHeight="1">
      <c r="A9" s="21" t="s">
        <v>30</v>
      </c>
      <c r="B9" s="134">
        <v>3708</v>
      </c>
      <c r="C9" s="134">
        <v>48799.718999999997</v>
      </c>
      <c r="D9" s="134">
        <v>0</v>
      </c>
      <c r="E9" s="134">
        <v>0</v>
      </c>
      <c r="F9" s="134">
        <v>16</v>
      </c>
      <c r="G9" s="134">
        <v>387.59699999999998</v>
      </c>
      <c r="H9" s="134">
        <v>0</v>
      </c>
      <c r="I9" s="15">
        <v>0</v>
      </c>
      <c r="J9" s="134">
        <v>443</v>
      </c>
      <c r="K9" s="134">
        <v>5179.1030000000001</v>
      </c>
      <c r="L9" s="134">
        <v>0</v>
      </c>
      <c r="M9" s="15">
        <v>0</v>
      </c>
      <c r="N9" s="134">
        <v>437</v>
      </c>
      <c r="O9" s="134">
        <v>4957.1109999999999</v>
      </c>
      <c r="P9" s="134">
        <v>0</v>
      </c>
      <c r="R9" s="134">
        <v>10222</v>
      </c>
      <c r="S9" s="134">
        <v>80738.122000000003</v>
      </c>
      <c r="T9" s="134">
        <v>0</v>
      </c>
    </row>
    <row r="10" spans="1:20" ht="24.75" customHeight="1">
      <c r="A10" s="21" t="s">
        <v>31</v>
      </c>
      <c r="B10" s="134">
        <v>0</v>
      </c>
      <c r="C10" s="134">
        <v>0</v>
      </c>
      <c r="D10" s="134">
        <v>0</v>
      </c>
      <c r="E10" s="134">
        <v>0</v>
      </c>
      <c r="F10" s="134">
        <v>0</v>
      </c>
      <c r="G10" s="134">
        <v>0</v>
      </c>
      <c r="H10" s="134">
        <v>0</v>
      </c>
      <c r="I10" s="15">
        <v>0</v>
      </c>
      <c r="J10" s="134">
        <v>1</v>
      </c>
      <c r="K10" s="134">
        <v>4.1100000000000003</v>
      </c>
      <c r="L10" s="134">
        <v>0</v>
      </c>
      <c r="M10" s="15">
        <v>0</v>
      </c>
      <c r="N10" s="134">
        <v>0</v>
      </c>
      <c r="O10" s="134">
        <v>0</v>
      </c>
      <c r="P10" s="134">
        <v>0</v>
      </c>
      <c r="R10" s="134">
        <v>4</v>
      </c>
      <c r="S10" s="134">
        <v>71.747</v>
      </c>
      <c r="T10" s="134">
        <v>0</v>
      </c>
    </row>
    <row r="11" spans="1:20" ht="18" customHeight="1">
      <c r="A11" s="21" t="s">
        <v>32</v>
      </c>
      <c r="B11" s="134">
        <v>174</v>
      </c>
      <c r="C11" s="134">
        <v>2125.9540000000002</v>
      </c>
      <c r="D11" s="134">
        <v>0</v>
      </c>
      <c r="E11" s="134">
        <v>0</v>
      </c>
      <c r="F11" s="134">
        <v>28</v>
      </c>
      <c r="G11" s="134">
        <v>229.416</v>
      </c>
      <c r="H11" s="134">
        <v>0</v>
      </c>
      <c r="I11" s="15">
        <v>0</v>
      </c>
      <c r="J11" s="134">
        <v>303</v>
      </c>
      <c r="K11" s="134">
        <v>2531.1819999999998</v>
      </c>
      <c r="L11" s="134">
        <v>0</v>
      </c>
      <c r="M11" s="15">
        <v>0</v>
      </c>
      <c r="N11" s="134">
        <v>1</v>
      </c>
      <c r="O11" s="134">
        <v>4.1529999999999996</v>
      </c>
      <c r="P11" s="134">
        <v>0</v>
      </c>
      <c r="R11" s="134">
        <v>1251</v>
      </c>
      <c r="S11" s="134">
        <v>11134.941999999999</v>
      </c>
      <c r="T11" s="134">
        <v>0</v>
      </c>
    </row>
    <row r="12" spans="1:20" ht="22.5" customHeight="1">
      <c r="A12" s="89" t="s">
        <v>33</v>
      </c>
      <c r="B12" s="134">
        <v>34</v>
      </c>
      <c r="C12" s="134">
        <v>3.8090000000000002</v>
      </c>
      <c r="D12" s="134">
        <v>0</v>
      </c>
      <c r="E12" s="134">
        <v>0</v>
      </c>
      <c r="F12" s="134">
        <v>0</v>
      </c>
      <c r="G12" s="134">
        <v>0</v>
      </c>
      <c r="H12" s="134">
        <v>0</v>
      </c>
      <c r="I12" s="15">
        <v>0</v>
      </c>
      <c r="J12" s="134">
        <v>103</v>
      </c>
      <c r="K12" s="134">
        <v>17.64</v>
      </c>
      <c r="L12" s="134">
        <v>0</v>
      </c>
      <c r="M12" s="15">
        <v>0</v>
      </c>
      <c r="N12" s="134">
        <v>0</v>
      </c>
      <c r="O12" s="134">
        <v>0</v>
      </c>
      <c r="P12" s="134">
        <v>0</v>
      </c>
      <c r="R12" s="134">
        <v>196</v>
      </c>
      <c r="S12" s="134">
        <v>75.313999999999993</v>
      </c>
      <c r="T12" s="134">
        <v>0</v>
      </c>
    </row>
    <row r="13" spans="1:20" ht="18" customHeight="1">
      <c r="A13" s="21" t="s">
        <v>34</v>
      </c>
      <c r="B13" s="134">
        <v>5</v>
      </c>
      <c r="C13" s="134">
        <v>382.91800000000001</v>
      </c>
      <c r="D13" s="134">
        <v>114.32</v>
      </c>
      <c r="E13" s="134">
        <v>0</v>
      </c>
      <c r="F13" s="134">
        <v>8</v>
      </c>
      <c r="G13" s="134">
        <v>1273.1420000000001</v>
      </c>
      <c r="H13" s="134">
        <v>106.693</v>
      </c>
      <c r="I13" s="15">
        <v>0</v>
      </c>
      <c r="J13" s="134">
        <v>12</v>
      </c>
      <c r="K13" s="134">
        <v>944.90899999999999</v>
      </c>
      <c r="L13" s="134">
        <v>153.22300000000001</v>
      </c>
      <c r="M13" s="15">
        <v>0</v>
      </c>
      <c r="N13" s="134">
        <v>12</v>
      </c>
      <c r="O13" s="134">
        <v>1047.3979999999999</v>
      </c>
      <c r="P13" s="134">
        <v>80.777000000000001</v>
      </c>
      <c r="R13" s="134">
        <v>38</v>
      </c>
      <c r="S13" s="134">
        <v>2702.6039999999998</v>
      </c>
      <c r="T13" s="134">
        <v>869.00099999999998</v>
      </c>
    </row>
    <row r="14" spans="1:20" ht="18" customHeight="1">
      <c r="A14" s="21" t="s">
        <v>35</v>
      </c>
      <c r="B14" s="134">
        <v>455</v>
      </c>
      <c r="C14" s="134">
        <v>3315.6770000000001</v>
      </c>
      <c r="D14" s="134">
        <v>0</v>
      </c>
      <c r="E14" s="134">
        <v>0</v>
      </c>
      <c r="F14" s="134">
        <v>5</v>
      </c>
      <c r="G14" s="134">
        <v>156.358</v>
      </c>
      <c r="H14" s="134">
        <v>0</v>
      </c>
      <c r="I14" s="15">
        <v>0</v>
      </c>
      <c r="J14" s="134">
        <v>440</v>
      </c>
      <c r="K14" s="134">
        <v>4707.4979999999996</v>
      </c>
      <c r="L14" s="134">
        <v>6.3710000000000004</v>
      </c>
      <c r="M14" s="15">
        <v>0</v>
      </c>
      <c r="N14" s="134">
        <v>304</v>
      </c>
      <c r="O14" s="134">
        <v>2453.4969999999998</v>
      </c>
      <c r="P14" s="134">
        <v>130.31800000000001</v>
      </c>
      <c r="R14" s="134">
        <v>1940</v>
      </c>
      <c r="S14" s="134">
        <v>20888.644</v>
      </c>
      <c r="T14" s="134">
        <v>0</v>
      </c>
    </row>
    <row r="15" spans="1:20" ht="18" customHeight="1">
      <c r="A15" s="21" t="s">
        <v>36</v>
      </c>
      <c r="B15" s="134">
        <v>841</v>
      </c>
      <c r="C15" s="134">
        <v>5442.9089999999997</v>
      </c>
      <c r="D15" s="134">
        <v>0</v>
      </c>
      <c r="E15" s="134">
        <v>0</v>
      </c>
      <c r="F15" s="134">
        <v>1</v>
      </c>
      <c r="G15" s="134">
        <v>19</v>
      </c>
      <c r="H15" s="134">
        <v>0</v>
      </c>
      <c r="I15" s="15">
        <v>0</v>
      </c>
      <c r="J15" s="134">
        <v>208</v>
      </c>
      <c r="K15" s="134">
        <v>1399.4580000000001</v>
      </c>
      <c r="L15" s="134">
        <v>0</v>
      </c>
      <c r="M15" s="15">
        <v>0</v>
      </c>
      <c r="N15" s="134">
        <v>108</v>
      </c>
      <c r="O15" s="134">
        <v>708.57600000000002</v>
      </c>
      <c r="P15" s="134">
        <v>0</v>
      </c>
      <c r="R15" s="134">
        <v>912</v>
      </c>
      <c r="S15" s="134">
        <v>6457.5060000000003</v>
      </c>
      <c r="T15" s="134">
        <v>0</v>
      </c>
    </row>
    <row r="16" spans="1:20" ht="27" customHeight="1" thickBot="1">
      <c r="A16" s="137" t="s">
        <v>37</v>
      </c>
      <c r="B16" s="138">
        <v>8497</v>
      </c>
      <c r="C16" s="138">
        <v>70941.998999999996</v>
      </c>
      <c r="D16" s="138">
        <v>114.32</v>
      </c>
      <c r="E16" s="138">
        <v>0</v>
      </c>
      <c r="F16" s="138">
        <v>126</v>
      </c>
      <c r="G16" s="138">
        <v>2230.6570000000002</v>
      </c>
      <c r="H16" s="138">
        <v>106.693</v>
      </c>
      <c r="I16" s="138">
        <v>0</v>
      </c>
      <c r="J16" s="138">
        <v>9475</v>
      </c>
      <c r="K16" s="138">
        <v>55106.05</v>
      </c>
      <c r="L16" s="138">
        <v>159.59400000000002</v>
      </c>
      <c r="M16" s="138">
        <v>0</v>
      </c>
      <c r="N16" s="138">
        <v>2052</v>
      </c>
      <c r="O16" s="138">
        <v>18446.538</v>
      </c>
      <c r="P16" s="138">
        <v>211.09500000000003</v>
      </c>
      <c r="Q16" s="138"/>
      <c r="R16" s="138">
        <v>153341</v>
      </c>
      <c r="S16" s="138">
        <v>604457.97300000011</v>
      </c>
      <c r="T16" s="138">
        <v>869.00099999999998</v>
      </c>
    </row>
    <row r="17" spans="1:20" ht="20.25" customHeight="1">
      <c r="A17" s="21" t="s">
        <v>412</v>
      </c>
    </row>
    <row r="18" spans="1:20" ht="17.25" customHeight="1">
      <c r="A18" s="15" t="s">
        <v>69</v>
      </c>
      <c r="B18" s="369"/>
      <c r="C18" s="369"/>
      <c r="D18" s="369"/>
      <c r="E18" s="369"/>
      <c r="F18" s="135"/>
      <c r="G18" s="135"/>
      <c r="H18" s="135"/>
      <c r="I18" s="135"/>
      <c r="J18" s="135"/>
      <c r="K18" s="135"/>
      <c r="L18" s="135"/>
      <c r="M18" s="135"/>
      <c r="N18" s="135"/>
      <c r="O18" s="135"/>
      <c r="P18" s="135"/>
      <c r="Q18" s="135"/>
      <c r="R18" s="135"/>
      <c r="S18" s="135"/>
      <c r="T18" s="135"/>
    </row>
    <row r="19" spans="1:20">
      <c r="B19" s="370"/>
      <c r="C19" s="370"/>
      <c r="D19" s="370"/>
      <c r="E19" s="370"/>
      <c r="F19" s="370"/>
      <c r="G19" s="370"/>
      <c r="H19" s="370"/>
      <c r="I19" s="370"/>
      <c r="J19" s="370"/>
      <c r="K19" s="370"/>
      <c r="L19" s="370"/>
      <c r="M19" s="370"/>
      <c r="N19" s="370"/>
      <c r="O19" s="370"/>
      <c r="P19" s="370"/>
      <c r="Q19" s="370"/>
      <c r="R19" s="370"/>
      <c r="S19" s="370"/>
      <c r="T19" s="370"/>
    </row>
    <row r="20" spans="1:20">
      <c r="D20" s="140"/>
      <c r="E20" s="140"/>
    </row>
  </sheetData>
  <mergeCells count="7">
    <mergeCell ref="A2:T2"/>
    <mergeCell ref="A3:T3"/>
    <mergeCell ref="B5:D5"/>
    <mergeCell ref="F5:H5"/>
    <mergeCell ref="J5:L5"/>
    <mergeCell ref="N5:P5"/>
    <mergeCell ref="R5:T5"/>
  </mergeCells>
  <hyperlinks>
    <hyperlink ref="A1" location="Índice!A1" display="Volver al Índice" xr:uid="{62F6AA94-16A4-4A08-A013-E00DE01FF602}"/>
  </hyperlinks>
  <printOptions horizontalCentered="1" verticalCentered="1"/>
  <pageMargins left="0.59055118110236227" right="0.59055118110236227" top="0.98425196850393704" bottom="0.98425196850393704"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57</vt:i4>
      </vt:variant>
      <vt:variant>
        <vt:lpstr>Rangos con nombre</vt:lpstr>
      </vt:variant>
      <vt:variant>
        <vt:i4>16</vt:i4>
      </vt:variant>
    </vt:vector>
  </HeadingPairs>
  <TitlesOfParts>
    <vt:vector size="73" baseType="lpstr">
      <vt:lpstr>Carátula_EF</vt:lpstr>
      <vt:lpstr>Índice</vt:lpstr>
      <vt:lpstr>Agregación_EEFF</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'1'!Área_de_impresión</vt:lpstr>
      <vt:lpstr>'11'!Área_de_impresión</vt:lpstr>
      <vt:lpstr>'14'!Área_de_impresión</vt:lpstr>
      <vt:lpstr>'16'!Área_de_impresión</vt:lpstr>
      <vt:lpstr>'17'!Área_de_impresión</vt:lpstr>
      <vt:lpstr>'18'!Área_de_impresión</vt:lpstr>
      <vt:lpstr>'2'!Área_de_impresión</vt:lpstr>
      <vt:lpstr>'3'!Área_de_impresión</vt:lpstr>
      <vt:lpstr>'6'!Área_de_impresión</vt:lpstr>
      <vt:lpstr>'8'!Área_de_impresión</vt:lpstr>
      <vt:lpstr>'9'!Área_de_impresión</vt:lpstr>
      <vt:lpstr>Índice!Área_de_impresión</vt:lpstr>
      <vt:lpstr>'1'!Periodo</vt:lpstr>
      <vt:lpstr>'1'!TipoCambioMes</vt:lpstr>
      <vt:lpstr>'14'!Títulos_a_imprimir</vt:lpstr>
      <vt:lpstr>Agregación_EEFF!Títulos_a_imprimir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Gabriel Cachuan Paucar</dc:creator>
  <cp:lastModifiedBy>Eduardo Gabriel Cachuan Paucar</cp:lastModifiedBy>
  <dcterms:created xsi:type="dcterms:W3CDTF">2024-05-10T20:22:59Z</dcterms:created>
  <dcterms:modified xsi:type="dcterms:W3CDTF">2024-05-10T20:23:33Z</dcterms:modified>
</cp:coreProperties>
</file>